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3"/>
  </bookViews>
  <sheets>
    <sheet name="I Kierros" sheetId="1" r:id="rId1"/>
    <sheet name="II Kierros" sheetId="2" r:id="rId2"/>
    <sheet name="III Kierros" sheetId="3" r:id="rId3"/>
    <sheet name="Lopputulos" sheetId="4" r:id="rId4"/>
    <sheet name="Maalit" sheetId="5" r:id="rId5"/>
    <sheet name="Jäähy" sheetId="6" r:id="rId6"/>
  </sheets>
  <definedNames/>
  <calcPr fullCalcOnLoad="1"/>
</workbook>
</file>

<file path=xl/sharedStrings.xml><?xml version="1.0" encoding="utf-8"?>
<sst xmlns="http://schemas.openxmlformats.org/spreadsheetml/2006/main" count="129" uniqueCount="44">
  <si>
    <t>-</t>
  </si>
  <si>
    <t>Ot</t>
  </si>
  <si>
    <t>V</t>
  </si>
  <si>
    <t>T</t>
  </si>
  <si>
    <t>H</t>
  </si>
  <si>
    <t>+</t>
  </si>
  <si>
    <t>Pst</t>
  </si>
  <si>
    <t>B NUORTEN 1 KIERROS 13.12.2008 RIIHIMÄKI</t>
  </si>
  <si>
    <r>
      <t>A</t>
    </r>
    <r>
      <rPr>
        <b/>
        <sz val="12"/>
        <rFont val="Arial"/>
        <family val="2"/>
      </rPr>
      <t xml:space="preserve"> NUORTEN 2 KIERROS 22.2.2009 NIVALA</t>
    </r>
  </si>
  <si>
    <t>B NUORTEN 3 KIERROS 28.3.2009 RIIHIMÄKI</t>
  </si>
  <si>
    <t>Murena</t>
  </si>
  <si>
    <t>Riihimäen Urh.Suk</t>
  </si>
  <si>
    <t>Tampereen Urh.Suk</t>
  </si>
  <si>
    <t>1.kierros</t>
  </si>
  <si>
    <t>2.kierros</t>
  </si>
  <si>
    <t>3 kierros</t>
  </si>
  <si>
    <t>Yht</t>
  </si>
  <si>
    <t>Tanpereen Urh.Suk</t>
  </si>
  <si>
    <t>Tampereen Urh.Suk.</t>
  </si>
  <si>
    <t>Janne Nokkala</t>
  </si>
  <si>
    <t>Riihimäen Urh.Suk.</t>
  </si>
  <si>
    <t>Markus Kallava</t>
  </si>
  <si>
    <t>Ken Lindqvist</t>
  </si>
  <si>
    <t>Aki Kipponen</t>
  </si>
  <si>
    <t>Valtteri Lintunen</t>
  </si>
  <si>
    <t>Mikko Laaksonen</t>
  </si>
  <si>
    <t>Ekku Palmgren</t>
  </si>
  <si>
    <t>Mika Kosonen</t>
  </si>
  <si>
    <t>Arturi Vuorinen</t>
  </si>
  <si>
    <t>Janne Keskinen</t>
  </si>
  <si>
    <t>Teemu Pelttari</t>
  </si>
  <si>
    <t>Aleksi Saarinen</t>
  </si>
  <si>
    <t>Toni Virtanen</t>
  </si>
  <si>
    <t>Tomi Sakko</t>
  </si>
  <si>
    <t>Sofia Jikinen</t>
  </si>
  <si>
    <t>Sauli Rautiainen</t>
  </si>
  <si>
    <t>Joni Niemi</t>
  </si>
  <si>
    <t>Tessa Lehmusaari</t>
  </si>
  <si>
    <t>Juha Toivonen</t>
  </si>
  <si>
    <t>Olavi Santala</t>
  </si>
  <si>
    <t>Juoso Nikkilä</t>
  </si>
  <si>
    <t>Leopold Ringbom</t>
  </si>
  <si>
    <t>Jenni Hyverinen</t>
  </si>
  <si>
    <t>Sofia Jokinen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</si>
</sst>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9"/>
      <name val="Calibri"/>
      <family val="0"/>
    </font>
    <font>
      <b/>
      <sz val="10"/>
      <name val="Calibri"/>
      <family val="0"/>
    </font>
    <font>
      <b/>
      <sz val="10"/>
      <name val="Arial"/>
      <family val="0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4" sqref="A4:I4"/>
    </sheetView>
  </sheetViews>
  <sheetFormatPr defaultColWidth="9.140625" defaultRowHeight="12.75"/>
  <cols>
    <col min="12" max="12" width="2.140625" style="0" customWidth="1"/>
  </cols>
  <sheetData>
    <row r="1" spans="1:9" ht="15.75">
      <c r="A1" s="37" t="s">
        <v>7</v>
      </c>
      <c r="B1" s="37"/>
      <c r="C1" s="37"/>
      <c r="D1" s="37"/>
      <c r="E1" s="37"/>
      <c r="F1" s="37"/>
      <c r="G1" s="37"/>
      <c r="H1" s="37"/>
      <c r="I1" s="37"/>
    </row>
    <row r="2" ht="13.5" thickBot="1"/>
    <row r="3" spans="1:9" ht="13.5" thickTop="1">
      <c r="A3" s="42" t="s">
        <v>11</v>
      </c>
      <c r="B3" s="43"/>
      <c r="C3" s="43"/>
      <c r="D3" s="27">
        <v>10</v>
      </c>
      <c r="E3" s="3" t="s">
        <v>0</v>
      </c>
      <c r="F3" s="27">
        <v>0</v>
      </c>
      <c r="G3" s="44" t="s">
        <v>12</v>
      </c>
      <c r="H3" s="44"/>
      <c r="I3" s="45"/>
    </row>
    <row r="4" spans="1:9" ht="12.75">
      <c r="A4" s="33" t="s">
        <v>10</v>
      </c>
      <c r="B4" s="34"/>
      <c r="C4" s="34"/>
      <c r="D4" s="28">
        <v>10</v>
      </c>
      <c r="E4" s="5" t="s">
        <v>0</v>
      </c>
      <c r="F4" s="28">
        <v>10</v>
      </c>
      <c r="G4" s="46" t="s">
        <v>12</v>
      </c>
      <c r="H4" s="46"/>
      <c r="I4" s="47"/>
    </row>
    <row r="5" spans="1:9" ht="13.5" thickBot="1">
      <c r="A5" s="38" t="s">
        <v>11</v>
      </c>
      <c r="B5" s="39"/>
      <c r="C5" s="39"/>
      <c r="D5" s="29">
        <v>10</v>
      </c>
      <c r="E5" s="4" t="s">
        <v>0</v>
      </c>
      <c r="F5" s="29">
        <v>0</v>
      </c>
      <c r="G5" s="40" t="s">
        <v>10</v>
      </c>
      <c r="H5" s="40"/>
      <c r="I5" s="41"/>
    </row>
    <row r="6" spans="1:9" ht="14.25" thickBot="1" thickTop="1">
      <c r="A6" s="5"/>
      <c r="B6" s="5"/>
      <c r="C6" s="5"/>
      <c r="D6" s="6"/>
      <c r="E6" s="5"/>
      <c r="F6" s="7"/>
      <c r="G6" s="6"/>
      <c r="H6" s="6"/>
      <c r="I6" s="6"/>
    </row>
    <row r="7" spans="1:11" ht="13.5" thickTop="1">
      <c r="A7" s="2"/>
      <c r="B7" s="3"/>
      <c r="C7" s="3"/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0</v>
      </c>
      <c r="J7" s="8"/>
      <c r="K7" s="9" t="s">
        <v>6</v>
      </c>
    </row>
    <row r="8" spans="1:11" ht="12.75">
      <c r="A8" s="35" t="str">
        <f>A3</f>
        <v>Riihimäen Urh.Suk</v>
      </c>
      <c r="B8" s="36"/>
      <c r="C8" s="36"/>
      <c r="D8" s="11">
        <v>2</v>
      </c>
      <c r="E8" s="12">
        <v>2</v>
      </c>
      <c r="F8" s="11">
        <v>0</v>
      </c>
      <c r="G8" s="11">
        <v>0</v>
      </c>
      <c r="H8" s="11">
        <f>D3+D5</f>
        <v>20</v>
      </c>
      <c r="I8" s="11">
        <v>0</v>
      </c>
      <c r="J8" s="13">
        <f>H8-I8</f>
        <v>20</v>
      </c>
      <c r="K8" s="14">
        <f>E8*3+F8*1</f>
        <v>6</v>
      </c>
    </row>
    <row r="9" spans="1:11" ht="12.75">
      <c r="A9" s="33" t="s">
        <v>12</v>
      </c>
      <c r="B9" s="34"/>
      <c r="C9" s="34"/>
      <c r="D9" s="11">
        <v>2</v>
      </c>
      <c r="E9" s="12">
        <v>0</v>
      </c>
      <c r="F9" s="11">
        <v>0</v>
      </c>
      <c r="G9" s="11">
        <v>2</v>
      </c>
      <c r="H9" s="11">
        <v>0</v>
      </c>
      <c r="I9" s="11">
        <v>20</v>
      </c>
      <c r="J9" s="13">
        <f>H9-I9</f>
        <v>-20</v>
      </c>
      <c r="K9" s="14">
        <f>E9*3+F9*1</f>
        <v>0</v>
      </c>
    </row>
    <row r="10" spans="1:11" ht="13.5" thickBot="1">
      <c r="A10" s="31" t="s">
        <v>10</v>
      </c>
      <c r="B10" s="32"/>
      <c r="C10" s="32"/>
      <c r="D10" s="17">
        <v>2</v>
      </c>
      <c r="E10" s="24">
        <v>0</v>
      </c>
      <c r="F10" s="17">
        <v>0</v>
      </c>
      <c r="G10" s="17">
        <v>2</v>
      </c>
      <c r="H10" s="17">
        <v>0</v>
      </c>
      <c r="I10" s="17">
        <v>20</v>
      </c>
      <c r="J10" s="15">
        <f>H10-I10</f>
        <v>-20</v>
      </c>
      <c r="K10" s="16">
        <f>E10*3+F10*1</f>
        <v>0</v>
      </c>
    </row>
    <row r="11" ht="13.5" thickTop="1"/>
  </sheetData>
  <sheetProtection/>
  <mergeCells count="10">
    <mergeCell ref="A10:C10"/>
    <mergeCell ref="A9:C9"/>
    <mergeCell ref="A8:C8"/>
    <mergeCell ref="A1:I1"/>
    <mergeCell ref="A5:C5"/>
    <mergeCell ref="G5:I5"/>
    <mergeCell ref="A3:C3"/>
    <mergeCell ref="G3:I3"/>
    <mergeCell ref="A4:C4"/>
    <mergeCell ref="G4:I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4" sqref="A4:I4"/>
    </sheetView>
  </sheetViews>
  <sheetFormatPr defaultColWidth="9.140625" defaultRowHeight="12.75"/>
  <sheetData>
    <row r="1" spans="1:9" ht="15.75">
      <c r="A1" s="50" t="s">
        <v>8</v>
      </c>
      <c r="B1" s="37"/>
      <c r="C1" s="37"/>
      <c r="D1" s="37"/>
      <c r="E1" s="37"/>
      <c r="F1" s="37"/>
      <c r="G1" s="37"/>
      <c r="H1" s="37"/>
      <c r="I1" s="37"/>
    </row>
    <row r="2" ht="13.5" thickBot="1"/>
    <row r="3" spans="1:9" ht="13.5" thickTop="1">
      <c r="A3" s="42" t="s">
        <v>10</v>
      </c>
      <c r="B3" s="43"/>
      <c r="C3" s="43"/>
      <c r="D3" s="19">
        <v>7</v>
      </c>
      <c r="E3" s="3" t="s">
        <v>0</v>
      </c>
      <c r="F3" s="20">
        <f>+F5</f>
        <v>10</v>
      </c>
      <c r="G3" s="51" t="s">
        <v>11</v>
      </c>
      <c r="H3" s="51"/>
      <c r="I3" s="52"/>
    </row>
    <row r="4" spans="1:9" ht="12.75">
      <c r="A4" s="53" t="s">
        <v>12</v>
      </c>
      <c r="B4" s="54"/>
      <c r="C4" s="54"/>
      <c r="D4" s="21">
        <v>3</v>
      </c>
      <c r="E4" s="5" t="s">
        <v>0</v>
      </c>
      <c r="F4" s="18">
        <v>7</v>
      </c>
      <c r="G4" s="36" t="s">
        <v>10</v>
      </c>
      <c r="H4" s="36"/>
      <c r="I4" s="55"/>
    </row>
    <row r="5" spans="1:9" ht="13.5" thickBot="1">
      <c r="A5" s="38" t="s">
        <v>12</v>
      </c>
      <c r="B5" s="39"/>
      <c r="C5" s="39"/>
      <c r="D5" s="22">
        <v>6</v>
      </c>
      <c r="E5" s="4" t="s">
        <v>0</v>
      </c>
      <c r="F5" s="23">
        <v>10</v>
      </c>
      <c r="G5" s="49" t="s">
        <v>11</v>
      </c>
      <c r="H5" s="49"/>
      <c r="I5" s="56"/>
    </row>
    <row r="6" spans="1:9" ht="14.25" thickBot="1" thickTop="1">
      <c r="A6" s="5"/>
      <c r="B6" s="5"/>
      <c r="C6" s="5"/>
      <c r="D6" s="6"/>
      <c r="E6" s="5"/>
      <c r="F6" s="7"/>
      <c r="G6" s="6"/>
      <c r="H6" s="6"/>
      <c r="I6" s="6"/>
    </row>
    <row r="7" spans="1:12" ht="13.5" thickTop="1">
      <c r="A7" s="2"/>
      <c r="B7" s="3"/>
      <c r="C7" s="3"/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0</v>
      </c>
      <c r="J7" s="8"/>
      <c r="K7" s="9" t="s">
        <v>6</v>
      </c>
      <c r="L7" s="10"/>
    </row>
    <row r="8" spans="1:11" ht="12.75">
      <c r="A8" s="53" t="str">
        <f>G3</f>
        <v>Riihimäen Urh.Suk</v>
      </c>
      <c r="B8" s="54"/>
      <c r="C8" s="54"/>
      <c r="D8" s="11">
        <v>2</v>
      </c>
      <c r="E8" s="12">
        <v>2</v>
      </c>
      <c r="F8" s="11">
        <v>0</v>
      </c>
      <c r="G8" s="11">
        <v>0</v>
      </c>
      <c r="H8" s="11">
        <f>F3+F5</f>
        <v>20</v>
      </c>
      <c r="I8" s="11">
        <f>D3+D5</f>
        <v>13</v>
      </c>
      <c r="J8" s="13">
        <f>H8-I8</f>
        <v>7</v>
      </c>
      <c r="K8" s="14">
        <f>E8*3+F8*1</f>
        <v>6</v>
      </c>
    </row>
    <row r="9" spans="1:11" ht="12.75">
      <c r="A9" s="53" t="str">
        <f>A4</f>
        <v>Tampereen Urh.Suk</v>
      </c>
      <c r="B9" s="54"/>
      <c r="C9" s="54"/>
      <c r="D9" s="11">
        <v>2</v>
      </c>
      <c r="E9" s="12">
        <v>0</v>
      </c>
      <c r="F9" s="11">
        <v>0</v>
      </c>
      <c r="G9" s="11">
        <v>2</v>
      </c>
      <c r="H9" s="11">
        <f>D4+D5</f>
        <v>9</v>
      </c>
      <c r="I9" s="11">
        <f>F4+F5</f>
        <v>17</v>
      </c>
      <c r="J9" s="13">
        <f>H9-I9</f>
        <v>-8</v>
      </c>
      <c r="K9" s="14">
        <f>E9*3+F9*1</f>
        <v>0</v>
      </c>
    </row>
    <row r="10" spans="1:11" ht="13.5" thickBot="1">
      <c r="A10" s="48" t="str">
        <f>A3</f>
        <v>Murena</v>
      </c>
      <c r="B10" s="49"/>
      <c r="C10" s="49"/>
      <c r="D10" s="17">
        <v>2</v>
      </c>
      <c r="E10" s="24">
        <v>1</v>
      </c>
      <c r="F10" s="17">
        <v>0</v>
      </c>
      <c r="G10" s="17">
        <v>1</v>
      </c>
      <c r="H10" s="17">
        <f>F4+D3</f>
        <v>14</v>
      </c>
      <c r="I10" s="17">
        <f>F3+D4</f>
        <v>13</v>
      </c>
      <c r="J10" s="15">
        <f>H10-I10</f>
        <v>1</v>
      </c>
      <c r="K10" s="16">
        <f>E10*3+F10*1</f>
        <v>3</v>
      </c>
    </row>
    <row r="11" ht="13.5" thickTop="1"/>
  </sheetData>
  <sheetProtection/>
  <mergeCells count="10">
    <mergeCell ref="A10:C10"/>
    <mergeCell ref="A1:I1"/>
    <mergeCell ref="A3:C3"/>
    <mergeCell ref="G3:I3"/>
    <mergeCell ref="A4:C4"/>
    <mergeCell ref="G4:I4"/>
    <mergeCell ref="A5:C5"/>
    <mergeCell ref="G5:I5"/>
    <mergeCell ref="A8:C8"/>
    <mergeCell ref="A9:C9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G26" sqref="G26"/>
    </sheetView>
  </sheetViews>
  <sheetFormatPr defaultColWidth="9.140625" defaultRowHeight="12.75"/>
  <sheetData>
    <row r="1" spans="1:9" ht="15.75">
      <c r="A1" s="37" t="s">
        <v>9</v>
      </c>
      <c r="B1" s="37"/>
      <c r="C1" s="37"/>
      <c r="D1" s="37"/>
      <c r="E1" s="37"/>
      <c r="F1" s="37"/>
      <c r="G1" s="37"/>
      <c r="H1" s="37"/>
      <c r="I1" s="37"/>
    </row>
    <row r="2" spans="1:9" ht="16.5" thickBot="1">
      <c r="A2" s="1"/>
      <c r="B2" s="1"/>
      <c r="C2" s="1"/>
      <c r="D2" s="1"/>
      <c r="E2" s="1"/>
      <c r="F2" s="1"/>
      <c r="G2" s="1"/>
      <c r="H2" s="1"/>
      <c r="I2" s="1"/>
    </row>
    <row r="3" spans="1:9" ht="13.5" thickTop="1">
      <c r="A3" s="42" t="s">
        <v>10</v>
      </c>
      <c r="B3" s="43"/>
      <c r="C3" s="43"/>
      <c r="D3" s="19">
        <v>0</v>
      </c>
      <c r="E3" s="3" t="s">
        <v>0</v>
      </c>
      <c r="F3" s="19">
        <v>20</v>
      </c>
      <c r="G3" s="51" t="s">
        <v>11</v>
      </c>
      <c r="H3" s="51"/>
      <c r="I3" s="52"/>
    </row>
    <row r="4" spans="1:9" ht="12.75">
      <c r="A4" s="57" t="s">
        <v>12</v>
      </c>
      <c r="B4" s="58"/>
      <c r="C4" s="58"/>
      <c r="D4" s="21">
        <v>2</v>
      </c>
      <c r="E4" s="5" t="s">
        <v>0</v>
      </c>
      <c r="F4" s="21">
        <v>5</v>
      </c>
      <c r="G4" s="36" t="s">
        <v>11</v>
      </c>
      <c r="H4" s="36"/>
      <c r="I4" s="55"/>
    </row>
    <row r="5" spans="1:9" ht="13.5" thickBot="1">
      <c r="A5" s="38" t="s">
        <v>12</v>
      </c>
      <c r="B5" s="39"/>
      <c r="C5" s="39"/>
      <c r="D5" s="22">
        <v>10</v>
      </c>
      <c r="E5" s="4" t="s">
        <v>0</v>
      </c>
      <c r="F5" s="22">
        <v>2</v>
      </c>
      <c r="G5" s="49" t="s">
        <v>10</v>
      </c>
      <c r="H5" s="49"/>
      <c r="I5" s="56"/>
    </row>
    <row r="6" spans="1:9" ht="17.25" thickBot="1" thickTop="1">
      <c r="A6" s="1"/>
      <c r="B6" s="1"/>
      <c r="C6" s="1"/>
      <c r="D6" s="1"/>
      <c r="E6" s="1"/>
      <c r="F6" s="1"/>
      <c r="G6" s="1"/>
      <c r="H6" s="1"/>
      <c r="I6" s="1"/>
    </row>
    <row r="7" spans="1:11" ht="13.5" thickTop="1">
      <c r="A7" s="2"/>
      <c r="B7" s="3"/>
      <c r="C7" s="3"/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0</v>
      </c>
      <c r="J7" s="8"/>
      <c r="K7" s="9" t="s">
        <v>6</v>
      </c>
    </row>
    <row r="8" spans="1:11" ht="12.75">
      <c r="A8" s="53" t="s">
        <v>11</v>
      </c>
      <c r="B8" s="54"/>
      <c r="C8" s="54"/>
      <c r="D8" s="11">
        <v>2</v>
      </c>
      <c r="E8" s="12">
        <v>2</v>
      </c>
      <c r="F8" s="11">
        <v>0</v>
      </c>
      <c r="G8" s="11">
        <v>0</v>
      </c>
      <c r="H8" s="11">
        <f>F3+F4</f>
        <v>25</v>
      </c>
      <c r="I8" s="11">
        <f>D3+D4</f>
        <v>2</v>
      </c>
      <c r="J8" s="13">
        <f>H8-I8</f>
        <v>23</v>
      </c>
      <c r="K8" s="14">
        <f>E8*3+F8*1</f>
        <v>6</v>
      </c>
    </row>
    <row r="9" spans="1:11" ht="12.75">
      <c r="A9" s="53" t="s">
        <v>18</v>
      </c>
      <c r="B9" s="54"/>
      <c r="C9" s="54"/>
      <c r="D9" s="11">
        <v>1</v>
      </c>
      <c r="E9" s="12">
        <v>1</v>
      </c>
      <c r="F9" s="11">
        <v>0</v>
      </c>
      <c r="G9" s="11">
        <v>1</v>
      </c>
      <c r="H9" s="11">
        <f>SUM(D4+D5)</f>
        <v>12</v>
      </c>
      <c r="I9" s="11">
        <v>5</v>
      </c>
      <c r="J9" s="13">
        <f>H9-I9</f>
        <v>7</v>
      </c>
      <c r="K9" s="14">
        <f>E9*3+F9*1</f>
        <v>3</v>
      </c>
    </row>
    <row r="10" spans="1:11" ht="13.5" thickBot="1">
      <c r="A10" s="48" t="s">
        <v>10</v>
      </c>
      <c r="B10" s="49"/>
      <c r="C10" s="49"/>
      <c r="D10" s="17">
        <v>1</v>
      </c>
      <c r="E10" s="24">
        <v>0</v>
      </c>
      <c r="F10" s="17">
        <v>0</v>
      </c>
      <c r="G10" s="17">
        <v>1</v>
      </c>
      <c r="H10" s="17">
        <f>D3+F5</f>
        <v>2</v>
      </c>
      <c r="I10" s="17">
        <f>F3+D5</f>
        <v>30</v>
      </c>
      <c r="J10" s="15">
        <f>H10-I10</f>
        <v>-28</v>
      </c>
      <c r="K10" s="16">
        <f>E10*3+F10*1</f>
        <v>0</v>
      </c>
    </row>
    <row r="11" ht="13.5" thickTop="1"/>
    <row r="15" spans="1:9" ht="12.75">
      <c r="A15" s="34" t="s">
        <v>10</v>
      </c>
      <c r="B15" s="34"/>
      <c r="C15" s="34"/>
      <c r="D15" s="28">
        <v>10</v>
      </c>
      <c r="E15" s="5" t="s">
        <v>0</v>
      </c>
      <c r="F15" s="28">
        <v>10</v>
      </c>
      <c r="G15" s="46" t="s">
        <v>12</v>
      </c>
      <c r="H15" s="46"/>
      <c r="I15" s="46"/>
    </row>
    <row r="16" spans="1:9" ht="12.75">
      <c r="A16" s="54" t="s">
        <v>12</v>
      </c>
      <c r="B16" s="54"/>
      <c r="C16" s="54"/>
      <c r="D16" s="21">
        <v>3</v>
      </c>
      <c r="E16" s="5" t="s">
        <v>0</v>
      </c>
      <c r="F16" s="18">
        <v>7</v>
      </c>
      <c r="G16" s="36" t="s">
        <v>10</v>
      </c>
      <c r="H16" s="36"/>
      <c r="I16" s="36"/>
    </row>
    <row r="17" spans="1:9" ht="12.75">
      <c r="A17" s="54" t="s">
        <v>12</v>
      </c>
      <c r="B17" s="54"/>
      <c r="C17" s="54"/>
      <c r="D17" s="21">
        <v>10</v>
      </c>
      <c r="E17" s="5" t="s">
        <v>0</v>
      </c>
      <c r="F17" s="21">
        <v>2</v>
      </c>
      <c r="G17" s="36" t="s">
        <v>10</v>
      </c>
      <c r="H17" s="36"/>
      <c r="I17" s="36"/>
    </row>
  </sheetData>
  <sheetProtection/>
  <mergeCells count="16">
    <mergeCell ref="A10:C10"/>
    <mergeCell ref="A1:I1"/>
    <mergeCell ref="A5:C5"/>
    <mergeCell ref="G5:I5"/>
    <mergeCell ref="A8:C8"/>
    <mergeCell ref="A9:C9"/>
    <mergeCell ref="A3:C3"/>
    <mergeCell ref="G3:I3"/>
    <mergeCell ref="A4:C4"/>
    <mergeCell ref="G4:I4"/>
    <mergeCell ref="A17:C17"/>
    <mergeCell ref="G17:I17"/>
    <mergeCell ref="A15:C15"/>
    <mergeCell ref="G15:I15"/>
    <mergeCell ref="A16:C16"/>
    <mergeCell ref="G16:I1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K10"/>
  <sheetViews>
    <sheetView tabSelected="1" zoomScalePageLayoutView="0" workbookViewId="0" topLeftCell="A1">
      <selection activeCell="F25" sqref="F25"/>
    </sheetView>
  </sheetViews>
  <sheetFormatPr defaultColWidth="9.140625" defaultRowHeight="12.75"/>
  <sheetData>
    <row r="6" ht="13.5" thickBot="1"/>
    <row r="7" spans="1:11" ht="13.5" thickTop="1">
      <c r="A7" s="2"/>
      <c r="B7" s="3"/>
      <c r="C7" s="3"/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0</v>
      </c>
      <c r="J7" s="8"/>
      <c r="K7" s="9" t="s">
        <v>6</v>
      </c>
    </row>
    <row r="8" spans="1:11" ht="12.75">
      <c r="A8" s="53" t="s">
        <v>11</v>
      </c>
      <c r="B8" s="54"/>
      <c r="C8" s="54"/>
      <c r="D8" s="11">
        <f>'I Kierros'!D8+'II Kierros'!D8+'III Kierros'!D8</f>
        <v>6</v>
      </c>
      <c r="E8" s="12">
        <f>'I Kierros'!E8+'II Kierros'!E8+'III Kierros'!E8</f>
        <v>6</v>
      </c>
      <c r="F8" s="11">
        <f>'I Kierros'!F8+'II Kierros'!F8+'III Kierros'!F8</f>
        <v>0</v>
      </c>
      <c r="G8" s="11">
        <f>'I Kierros'!G8+'II Kierros'!G8+'III Kierros'!G8</f>
        <v>0</v>
      </c>
      <c r="H8" s="11">
        <f>'I Kierros'!H8+'II Kierros'!H8+'III Kierros'!H8</f>
        <v>65</v>
      </c>
      <c r="I8" s="11">
        <f>'I Kierros'!I8+'II Kierros'!I8+'III Kierros'!I8</f>
        <v>15</v>
      </c>
      <c r="J8" s="13">
        <f>'I Kierros'!J8+'II Kierros'!J8+'III Kierros'!J8</f>
        <v>50</v>
      </c>
      <c r="K8" s="14">
        <f>'I Kierros'!K8+'II Kierros'!K8+'III Kierros'!K8</f>
        <v>18</v>
      </c>
    </row>
    <row r="9" spans="1:11" ht="12.75">
      <c r="A9" s="53" t="s">
        <v>17</v>
      </c>
      <c r="B9" s="54"/>
      <c r="C9" s="54"/>
      <c r="D9" s="11">
        <f>'I Kierros'!D9+'II Kierros'!D9+'III Kierros'!D9</f>
        <v>5</v>
      </c>
      <c r="E9" s="12">
        <f>'I Kierros'!E9+'II Kierros'!E9+'III Kierros'!E9</f>
        <v>1</v>
      </c>
      <c r="F9" s="11">
        <f>'I Kierros'!F9+'II Kierros'!F9+'III Kierros'!F9</f>
        <v>0</v>
      </c>
      <c r="G9" s="11">
        <f>'I Kierros'!G9+'II Kierros'!G9+'III Kierros'!G9</f>
        <v>5</v>
      </c>
      <c r="H9" s="11">
        <f>'I Kierros'!H9+'II Kierros'!H9+'III Kierros'!H9</f>
        <v>21</v>
      </c>
      <c r="I9" s="11">
        <f>'I Kierros'!I9+'II Kierros'!I9+'III Kierros'!I9</f>
        <v>42</v>
      </c>
      <c r="J9" s="13">
        <f>'I Kierros'!J9+'II Kierros'!J9+'III Kierros'!J9</f>
        <v>-21</v>
      </c>
      <c r="K9" s="14">
        <f>'I Kierros'!K9+'II Kierros'!K9+'III Kierros'!K9</f>
        <v>3</v>
      </c>
    </row>
    <row r="10" spans="1:11" ht="13.5" thickBot="1">
      <c r="A10" s="48" t="s">
        <v>10</v>
      </c>
      <c r="B10" s="49"/>
      <c r="C10" s="49"/>
      <c r="D10" s="17">
        <f>'I Kierros'!D10+'II Kierros'!D10+'III Kierros'!D10</f>
        <v>5</v>
      </c>
      <c r="E10" s="24">
        <f>'I Kierros'!E10+'II Kierros'!E10+'III Kierros'!E10</f>
        <v>1</v>
      </c>
      <c r="F10" s="17">
        <f>'I Kierros'!F10+'II Kierros'!F10+'III Kierros'!F10</f>
        <v>0</v>
      </c>
      <c r="G10" s="17">
        <f>'I Kierros'!G10+'II Kierros'!G10+'III Kierros'!G10</f>
        <v>4</v>
      </c>
      <c r="H10" s="17">
        <f>'I Kierros'!H10+'II Kierros'!H10+'III Kierros'!H10</f>
        <v>16</v>
      </c>
      <c r="I10" s="17">
        <f>'I Kierros'!I10+'II Kierros'!I10+'III Kierros'!I10</f>
        <v>63</v>
      </c>
      <c r="J10" s="15">
        <f>'I Kierros'!J10+'II Kierros'!J10+'III Kierros'!J10</f>
        <v>-47</v>
      </c>
      <c r="K10" s="16">
        <f>'I Kierros'!K10+'II Kierros'!K10+'III Kierros'!K10</f>
        <v>3</v>
      </c>
    </row>
    <row r="11" ht="13.5" thickTop="1"/>
  </sheetData>
  <sheetProtection/>
  <mergeCells count="3">
    <mergeCell ref="A8:C8"/>
    <mergeCell ref="A9:C9"/>
    <mergeCell ref="A10:C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5">
      <selection activeCell="E33" sqref="E33"/>
    </sheetView>
  </sheetViews>
  <sheetFormatPr defaultColWidth="9.140625" defaultRowHeight="12.75"/>
  <cols>
    <col min="1" max="1" width="15.7109375" style="0" bestFit="1" customWidth="1"/>
    <col min="2" max="2" width="18.28125" style="0" bestFit="1" customWidth="1"/>
    <col min="3" max="5" width="9.140625" style="25" customWidth="1"/>
    <col min="6" max="6" width="9.140625" style="30" customWidth="1"/>
  </cols>
  <sheetData>
    <row r="1" spans="3:6" ht="12.75">
      <c r="C1" s="25" t="s">
        <v>13</v>
      </c>
      <c r="D1" s="25" t="s">
        <v>14</v>
      </c>
      <c r="E1" s="25" t="s">
        <v>15</v>
      </c>
      <c r="F1" s="30" t="s">
        <v>16</v>
      </c>
    </row>
    <row r="2" spans="1:6" ht="12.75">
      <c r="A2" t="s">
        <v>19</v>
      </c>
      <c r="B2" t="s">
        <v>20</v>
      </c>
      <c r="D2" s="25">
        <v>8</v>
      </c>
      <c r="E2" s="25">
        <v>7</v>
      </c>
      <c r="F2" s="30">
        <f>SUM(C2:E2)</f>
        <v>15</v>
      </c>
    </row>
    <row r="3" spans="1:6" ht="12.75">
      <c r="A3" t="s">
        <v>21</v>
      </c>
      <c r="B3" t="s">
        <v>20</v>
      </c>
      <c r="D3" s="25">
        <v>1</v>
      </c>
      <c r="F3" s="30">
        <f aca="true" t="shared" si="0" ref="F3:F43">SUM(C3:E3)</f>
        <v>1</v>
      </c>
    </row>
    <row r="4" spans="1:6" ht="12.75">
      <c r="A4" t="s">
        <v>23</v>
      </c>
      <c r="B4" t="s">
        <v>20</v>
      </c>
      <c r="D4" s="25">
        <v>3</v>
      </c>
      <c r="E4" s="25">
        <v>1</v>
      </c>
      <c r="F4" s="30">
        <f t="shared" si="0"/>
        <v>4</v>
      </c>
    </row>
    <row r="5" spans="1:6" ht="12.75">
      <c r="A5" t="s">
        <v>24</v>
      </c>
      <c r="B5" t="s">
        <v>20</v>
      </c>
      <c r="D5" s="25">
        <v>4</v>
      </c>
      <c r="E5" s="25">
        <v>5</v>
      </c>
      <c r="F5" s="30">
        <f t="shared" si="0"/>
        <v>9</v>
      </c>
    </row>
    <row r="6" spans="1:6" ht="12.75">
      <c r="A6" t="s">
        <v>25</v>
      </c>
      <c r="B6" t="s">
        <v>20</v>
      </c>
      <c r="D6" s="25">
        <v>3</v>
      </c>
      <c r="E6" s="25">
        <v>4</v>
      </c>
      <c r="F6" s="30">
        <f t="shared" si="0"/>
        <v>7</v>
      </c>
    </row>
    <row r="7" spans="1:6" ht="12.75">
      <c r="A7" t="s">
        <v>30</v>
      </c>
      <c r="B7" t="s">
        <v>20</v>
      </c>
      <c r="D7" s="25">
        <v>2</v>
      </c>
      <c r="F7" s="30">
        <f t="shared" si="0"/>
        <v>2</v>
      </c>
    </row>
    <row r="8" spans="1:5" ht="12.75">
      <c r="A8" t="s">
        <v>35</v>
      </c>
      <c r="B8" t="s">
        <v>20</v>
      </c>
      <c r="E8" s="25">
        <v>2</v>
      </c>
    </row>
    <row r="9" spans="1:6" ht="12.75">
      <c r="A9" t="s">
        <v>36</v>
      </c>
      <c r="B9" t="s">
        <v>20</v>
      </c>
      <c r="E9" s="25">
        <v>7</v>
      </c>
      <c r="F9" s="30">
        <f t="shared" si="0"/>
        <v>7</v>
      </c>
    </row>
    <row r="10" spans="1:6" ht="12.75">
      <c r="A10" t="s">
        <v>37</v>
      </c>
      <c r="B10" t="s">
        <v>20</v>
      </c>
      <c r="E10" s="25">
        <v>1</v>
      </c>
      <c r="F10" s="30">
        <f t="shared" si="0"/>
        <v>1</v>
      </c>
    </row>
    <row r="11" spans="1:6" ht="12.75">
      <c r="A11" t="s">
        <v>39</v>
      </c>
      <c r="B11" t="s">
        <v>20</v>
      </c>
      <c r="E11" s="25">
        <v>1</v>
      </c>
      <c r="F11" s="30">
        <f t="shared" si="0"/>
        <v>1</v>
      </c>
    </row>
    <row r="16" spans="1:6" ht="12.75">
      <c r="A16" t="s">
        <v>22</v>
      </c>
      <c r="B16" t="s">
        <v>10</v>
      </c>
      <c r="D16" s="25">
        <v>9</v>
      </c>
      <c r="E16" s="25">
        <v>2</v>
      </c>
      <c r="F16" s="30">
        <f t="shared" si="0"/>
        <v>11</v>
      </c>
    </row>
    <row r="17" spans="1:6" ht="12.75">
      <c r="A17" t="s">
        <v>26</v>
      </c>
      <c r="B17" t="s">
        <v>10</v>
      </c>
      <c r="D17" s="25">
        <v>1</v>
      </c>
      <c r="F17" s="30">
        <f t="shared" si="0"/>
        <v>1</v>
      </c>
    </row>
    <row r="18" spans="1:6" ht="12.75">
      <c r="A18" t="s">
        <v>27</v>
      </c>
      <c r="B18" t="s">
        <v>10</v>
      </c>
      <c r="D18" s="25">
        <v>1</v>
      </c>
      <c r="F18" s="30">
        <f t="shared" si="0"/>
        <v>1</v>
      </c>
    </row>
    <row r="19" spans="1:6" ht="12.75">
      <c r="A19" t="s">
        <v>32</v>
      </c>
      <c r="B19" t="s">
        <v>10</v>
      </c>
      <c r="D19" s="25">
        <v>2</v>
      </c>
      <c r="F19" s="30">
        <f t="shared" si="0"/>
        <v>2</v>
      </c>
    </row>
    <row r="20" spans="1:6" ht="12.75">
      <c r="A20" t="s">
        <v>33</v>
      </c>
      <c r="B20" t="s">
        <v>10</v>
      </c>
      <c r="D20" s="25">
        <v>1</v>
      </c>
      <c r="F20" s="30">
        <f t="shared" si="0"/>
        <v>1</v>
      </c>
    </row>
    <row r="21" ht="12.75">
      <c r="F21" s="30">
        <f t="shared" si="0"/>
        <v>0</v>
      </c>
    </row>
    <row r="22" ht="12.75">
      <c r="F22" s="30">
        <f t="shared" si="0"/>
        <v>0</v>
      </c>
    </row>
    <row r="23" ht="12.75">
      <c r="F23" s="30">
        <f t="shared" si="0"/>
        <v>0</v>
      </c>
    </row>
    <row r="24" spans="1:6" ht="12.75">
      <c r="A24" t="s">
        <v>28</v>
      </c>
      <c r="B24" t="s">
        <v>18</v>
      </c>
      <c r="D24" s="25">
        <v>4</v>
      </c>
      <c r="F24" s="30">
        <f t="shared" si="0"/>
        <v>4</v>
      </c>
    </row>
    <row r="25" spans="1:6" ht="12.75">
      <c r="A25" t="s">
        <v>29</v>
      </c>
      <c r="B25" t="s">
        <v>18</v>
      </c>
      <c r="D25" s="25">
        <v>4</v>
      </c>
      <c r="F25" s="30">
        <f t="shared" si="0"/>
        <v>4</v>
      </c>
    </row>
    <row r="26" spans="1:6" ht="12.75">
      <c r="A26" t="s">
        <v>31</v>
      </c>
      <c r="B26" t="s">
        <v>18</v>
      </c>
      <c r="D26" s="25">
        <v>1</v>
      </c>
      <c r="E26" s="25">
        <v>2</v>
      </c>
      <c r="F26" s="30">
        <f t="shared" si="0"/>
        <v>3</v>
      </c>
    </row>
    <row r="27" spans="1:6" ht="12.75">
      <c r="A27" t="s">
        <v>38</v>
      </c>
      <c r="B27" t="s">
        <v>18</v>
      </c>
      <c r="D27" s="25">
        <v>1</v>
      </c>
      <c r="E27" s="25">
        <v>1</v>
      </c>
      <c r="F27" s="30">
        <f t="shared" si="0"/>
        <v>2</v>
      </c>
    </row>
    <row r="28" spans="1:6" ht="12.75">
      <c r="A28" t="s">
        <v>40</v>
      </c>
      <c r="B28" t="s">
        <v>18</v>
      </c>
      <c r="E28" s="25">
        <v>4</v>
      </c>
      <c r="F28" s="30">
        <f t="shared" si="0"/>
        <v>4</v>
      </c>
    </row>
    <row r="29" spans="1:6" ht="12.75">
      <c r="A29" t="s">
        <v>27</v>
      </c>
      <c r="E29" s="25">
        <v>1</v>
      </c>
      <c r="F29" s="30">
        <f t="shared" si="0"/>
        <v>1</v>
      </c>
    </row>
    <row r="30" spans="1:6" ht="12.75">
      <c r="A30" t="s">
        <v>41</v>
      </c>
      <c r="E30" s="25">
        <v>2</v>
      </c>
      <c r="F30" s="30">
        <f t="shared" si="0"/>
        <v>2</v>
      </c>
    </row>
    <row r="31" spans="1:6" ht="12.75">
      <c r="A31" t="s">
        <v>42</v>
      </c>
      <c r="E31" s="25">
        <v>1</v>
      </c>
      <c r="F31" s="30">
        <f t="shared" si="0"/>
        <v>1</v>
      </c>
    </row>
    <row r="32" spans="1:6" ht="12.75">
      <c r="A32" t="s">
        <v>43</v>
      </c>
      <c r="E32" s="25">
        <v>1</v>
      </c>
      <c r="F32" s="30">
        <f t="shared" si="0"/>
        <v>1</v>
      </c>
    </row>
    <row r="33" ht="12.75">
      <c r="F33" s="30">
        <f t="shared" si="0"/>
        <v>0</v>
      </c>
    </row>
    <row r="34" ht="12.75">
      <c r="F34" s="30">
        <f t="shared" si="0"/>
        <v>0</v>
      </c>
    </row>
    <row r="35" ht="12.75">
      <c r="F35" s="30">
        <f t="shared" si="0"/>
        <v>0</v>
      </c>
    </row>
    <row r="36" ht="12.75">
      <c r="F36" s="30">
        <f t="shared" si="0"/>
        <v>0</v>
      </c>
    </row>
    <row r="37" ht="12.75">
      <c r="F37" s="30">
        <f t="shared" si="0"/>
        <v>0</v>
      </c>
    </row>
    <row r="38" ht="12.75">
      <c r="F38" s="30">
        <f t="shared" si="0"/>
        <v>0</v>
      </c>
    </row>
    <row r="39" ht="12.75">
      <c r="F39" s="30">
        <f t="shared" si="0"/>
        <v>0</v>
      </c>
    </row>
    <row r="40" ht="12.75">
      <c r="F40" s="30">
        <f t="shared" si="0"/>
        <v>0</v>
      </c>
    </row>
    <row r="41" ht="12.75">
      <c r="F41" s="30">
        <f t="shared" si="0"/>
        <v>0</v>
      </c>
    </row>
    <row r="42" ht="12.75">
      <c r="F42" s="30">
        <f t="shared" si="0"/>
        <v>0</v>
      </c>
    </row>
    <row r="43" ht="12.75">
      <c r="F43" s="30">
        <f t="shared" si="0"/>
        <v>0</v>
      </c>
    </row>
  </sheetData>
  <sheetProtection/>
  <conditionalFormatting sqref="F1:F65536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11.421875" style="0" bestFit="1" customWidth="1"/>
    <col min="2" max="2" width="17.7109375" style="0" bestFit="1" customWidth="1"/>
    <col min="3" max="6" width="9.140625" style="25" customWidth="1"/>
  </cols>
  <sheetData>
    <row r="1" spans="1:6" ht="12.75">
      <c r="A1" s="26"/>
      <c r="B1" s="26"/>
      <c r="C1" s="25" t="s">
        <v>13</v>
      </c>
      <c r="D1" s="25" t="s">
        <v>14</v>
      </c>
      <c r="E1" s="25" t="s">
        <v>15</v>
      </c>
      <c r="F1" s="25" t="s">
        <v>16</v>
      </c>
    </row>
    <row r="3" spans="1:6" ht="12.75">
      <c r="A3" t="s">
        <v>34</v>
      </c>
      <c r="B3" t="s">
        <v>12</v>
      </c>
      <c r="D3" s="25">
        <v>2</v>
      </c>
      <c r="F3" s="30">
        <f>SUM(C3:E3)</f>
        <v>2</v>
      </c>
    </row>
    <row r="4" ht="12.75">
      <c r="F4" s="30">
        <f aca="true" t="shared" si="0" ref="F4:F30">SUM(C4:E4)</f>
        <v>0</v>
      </c>
    </row>
    <row r="5" ht="12.75">
      <c r="F5" s="30">
        <f t="shared" si="0"/>
        <v>0</v>
      </c>
    </row>
    <row r="6" ht="12.75">
      <c r="F6" s="30">
        <f t="shared" si="0"/>
        <v>0</v>
      </c>
    </row>
    <row r="7" ht="12.75">
      <c r="F7" s="30">
        <f t="shared" si="0"/>
        <v>0</v>
      </c>
    </row>
    <row r="8" ht="12.75">
      <c r="F8" s="30">
        <f t="shared" si="0"/>
        <v>0</v>
      </c>
    </row>
    <row r="9" ht="12.75">
      <c r="F9" s="30">
        <f t="shared" si="0"/>
        <v>0</v>
      </c>
    </row>
    <row r="10" ht="12.75">
      <c r="F10" s="30">
        <f t="shared" si="0"/>
        <v>0</v>
      </c>
    </row>
    <row r="11" ht="12.75">
      <c r="F11" s="30">
        <f t="shared" si="0"/>
        <v>0</v>
      </c>
    </row>
    <row r="12" ht="12.75">
      <c r="F12" s="30">
        <f t="shared" si="0"/>
        <v>0</v>
      </c>
    </row>
    <row r="13" ht="12.75">
      <c r="F13" s="30">
        <f t="shared" si="0"/>
        <v>0</v>
      </c>
    </row>
    <row r="14" ht="12.75">
      <c r="F14" s="30">
        <f t="shared" si="0"/>
        <v>0</v>
      </c>
    </row>
    <row r="15" ht="12.75">
      <c r="F15" s="30">
        <f t="shared" si="0"/>
        <v>0</v>
      </c>
    </row>
    <row r="16" ht="12.75">
      <c r="F16" s="30">
        <f t="shared" si="0"/>
        <v>0</v>
      </c>
    </row>
    <row r="17" ht="12.75">
      <c r="F17" s="30">
        <f t="shared" si="0"/>
        <v>0</v>
      </c>
    </row>
    <row r="18" ht="12.75">
      <c r="F18" s="30">
        <f t="shared" si="0"/>
        <v>0</v>
      </c>
    </row>
    <row r="19" ht="12.75">
      <c r="F19" s="30">
        <f t="shared" si="0"/>
        <v>0</v>
      </c>
    </row>
    <row r="20" ht="12.75">
      <c r="F20" s="30">
        <f t="shared" si="0"/>
        <v>0</v>
      </c>
    </row>
    <row r="21" ht="12.75">
      <c r="F21" s="30">
        <f t="shared" si="0"/>
        <v>0</v>
      </c>
    </row>
    <row r="22" ht="12.75">
      <c r="F22" s="30">
        <f t="shared" si="0"/>
        <v>0</v>
      </c>
    </row>
    <row r="23" ht="12.75">
      <c r="F23" s="30">
        <f t="shared" si="0"/>
        <v>0</v>
      </c>
    </row>
    <row r="24" ht="12.75">
      <c r="F24" s="30">
        <f t="shared" si="0"/>
        <v>0</v>
      </c>
    </row>
    <row r="25" ht="12.75">
      <c r="F25" s="30">
        <f t="shared" si="0"/>
        <v>0</v>
      </c>
    </row>
    <row r="26" ht="12.75">
      <c r="F26" s="30">
        <f t="shared" si="0"/>
        <v>0</v>
      </c>
    </row>
    <row r="27" ht="12.75">
      <c r="F27" s="30">
        <f t="shared" si="0"/>
        <v>0</v>
      </c>
    </row>
    <row r="28" ht="12.75">
      <c r="F28" s="30">
        <f t="shared" si="0"/>
        <v>0</v>
      </c>
    </row>
    <row r="29" ht="12.75">
      <c r="F29" s="30">
        <f t="shared" si="0"/>
        <v>0</v>
      </c>
    </row>
    <row r="30" ht="12.75">
      <c r="F30" s="30">
        <f t="shared" si="0"/>
        <v>0</v>
      </c>
    </row>
  </sheetData>
  <sheetProtection/>
  <conditionalFormatting sqref="F3:F30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</dc:creator>
  <cp:keywords/>
  <dc:description/>
  <cp:lastModifiedBy>Cem Ilksöz</cp:lastModifiedBy>
  <dcterms:created xsi:type="dcterms:W3CDTF">2009-03-07T21:15:49Z</dcterms:created>
  <dcterms:modified xsi:type="dcterms:W3CDTF">2009-03-29T09:12:35Z</dcterms:modified>
  <cp:category/>
  <cp:version/>
  <cp:contentType/>
  <cp:contentStatus/>
</cp:coreProperties>
</file>