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I Kierros" sheetId="1" r:id="rId1"/>
    <sheet name="II Kierros" sheetId="2" r:id="rId2"/>
    <sheet name="III Kierros" sheetId="3" r:id="rId3"/>
    <sheet name="Lopputulos" sheetId="4" r:id="rId4"/>
    <sheet name="Maalit" sheetId="5" r:id="rId5"/>
    <sheet name="Jäähy" sheetId="6" r:id="rId6"/>
  </sheets>
  <definedNames/>
  <calcPr fullCalcOnLoad="1"/>
</workbook>
</file>

<file path=xl/sharedStrings.xml><?xml version="1.0" encoding="utf-8"?>
<sst xmlns="http://schemas.openxmlformats.org/spreadsheetml/2006/main" count="301" uniqueCount="62">
  <si>
    <t>Tampereen Urheilusukeltajat</t>
  </si>
  <si>
    <t>-</t>
  </si>
  <si>
    <t>Ylivieska-Nivala</t>
  </si>
  <si>
    <t>Kokkolan Merisaukot</t>
  </si>
  <si>
    <t>Vesikotkat</t>
  </si>
  <si>
    <t>Ylivieska - Nivala</t>
  </si>
  <si>
    <t>Ot</t>
  </si>
  <si>
    <t>V</t>
  </si>
  <si>
    <t>T</t>
  </si>
  <si>
    <t>H</t>
  </si>
  <si>
    <t>+</t>
  </si>
  <si>
    <t>Pst</t>
  </si>
  <si>
    <t>Tom Holmbäck</t>
  </si>
  <si>
    <t>Kokkolan Merisauko</t>
  </si>
  <si>
    <t>Luukas Bjon</t>
  </si>
  <si>
    <t>Juuso Nikkilä</t>
  </si>
  <si>
    <t>Heikki Jokinen</t>
  </si>
  <si>
    <t>A NUORTEN 1 KIERROS 13.12.2008 RIIHIMÄKI</t>
  </si>
  <si>
    <t>A NUORTEN 2 KIERROS 22.2.2009 NIVALA</t>
  </si>
  <si>
    <t>Ylivieskan Urh.Suk</t>
  </si>
  <si>
    <t>Ylivieskan Urh.Suk.</t>
  </si>
  <si>
    <t>Kokkolan merisaukot</t>
  </si>
  <si>
    <t>A NUORTEN 3 KIERROS 28.3.2009 RIIHIMÄKI</t>
  </si>
  <si>
    <t>Tampereen Urh.Suk</t>
  </si>
  <si>
    <t>Tampeeren Urh.Suk</t>
  </si>
  <si>
    <t>Nivalan Urh.Suk</t>
  </si>
  <si>
    <t>1.kierros</t>
  </si>
  <si>
    <t>2.kierros</t>
  </si>
  <si>
    <t>3 kierros</t>
  </si>
  <si>
    <t>Yht</t>
  </si>
  <si>
    <t>Jaakko Partanen</t>
  </si>
  <si>
    <t>Ossi Tapaninen</t>
  </si>
  <si>
    <t>Krista Naukkarinen</t>
  </si>
  <si>
    <t>Juho Vilkkuna</t>
  </si>
  <si>
    <t>Ville Tynys</t>
  </si>
  <si>
    <t>Juho Hurme</t>
  </si>
  <si>
    <t>Sami Aro</t>
  </si>
  <si>
    <t>Lauri Palander</t>
  </si>
  <si>
    <t>Jere Forström</t>
  </si>
  <si>
    <t>Jaakko Männistö</t>
  </si>
  <si>
    <t>Tatu Erlin</t>
  </si>
  <si>
    <t>Panu Pollari</t>
  </si>
  <si>
    <t>Juhani Nikkanen</t>
  </si>
  <si>
    <t>Esa Helminen</t>
  </si>
  <si>
    <t>Jaakko Poikkimäki</t>
  </si>
  <si>
    <t>Oke Tuuri</t>
  </si>
  <si>
    <t>Henri Timlin</t>
  </si>
  <si>
    <t>Sofia Jokinen</t>
  </si>
  <si>
    <t>Jere Frosström</t>
  </si>
  <si>
    <t>Janne Koskinen</t>
  </si>
  <si>
    <t>Ville Rantamäki</t>
  </si>
  <si>
    <t>Eetu Kulmala</t>
  </si>
  <si>
    <t>Jaakko Karsikko</t>
  </si>
  <si>
    <t>Vili Pekan</t>
  </si>
  <si>
    <t>Jan Palmbeg</t>
  </si>
  <si>
    <t>Joni Salmela</t>
  </si>
  <si>
    <t>Mari Pesola</t>
  </si>
  <si>
    <t>Olli Ainosoja</t>
  </si>
  <si>
    <t>Kirista Naukkarinen</t>
  </si>
  <si>
    <t>25 pst</t>
  </si>
  <si>
    <t>19 pst</t>
  </si>
  <si>
    <t>3 pst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</si>
</sst>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9"/>
      <name val="Calibri"/>
      <family val="0"/>
    </font>
    <font>
      <b/>
      <sz val="10"/>
      <name val="Calibri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5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22" sqref="A22:I22"/>
    </sheetView>
  </sheetViews>
  <sheetFormatPr defaultColWidth="9.140625" defaultRowHeight="12.75"/>
  <cols>
    <col min="12" max="12" width="2.140625" style="0" customWidth="1"/>
  </cols>
  <sheetData>
    <row r="1" spans="1:9" ht="15.75">
      <c r="A1" s="51" t="s">
        <v>17</v>
      </c>
      <c r="B1" s="51"/>
      <c r="C1" s="51"/>
      <c r="D1" s="51"/>
      <c r="E1" s="51"/>
      <c r="F1" s="51"/>
      <c r="G1" s="51"/>
      <c r="H1" s="51"/>
      <c r="I1" s="51"/>
    </row>
    <row r="2" ht="13.5" thickBot="1"/>
    <row r="3" spans="1:9" ht="13.5" thickTop="1">
      <c r="A3" s="43" t="s">
        <v>0</v>
      </c>
      <c r="B3" s="44"/>
      <c r="C3" s="45"/>
      <c r="D3" s="3">
        <v>10</v>
      </c>
      <c r="E3" s="2" t="s">
        <v>1</v>
      </c>
      <c r="F3" s="4">
        <v>0</v>
      </c>
      <c r="G3" s="52" t="s">
        <v>2</v>
      </c>
      <c r="H3" s="53"/>
      <c r="I3" s="54"/>
    </row>
    <row r="4" spans="1:9" ht="13.5" thickBot="1">
      <c r="A4" s="55" t="s">
        <v>3</v>
      </c>
      <c r="B4" s="41"/>
      <c r="C4" s="56"/>
      <c r="D4" s="7">
        <v>10</v>
      </c>
      <c r="E4" s="8" t="s">
        <v>1</v>
      </c>
      <c r="F4" s="9">
        <v>0</v>
      </c>
      <c r="G4" s="49" t="s">
        <v>4</v>
      </c>
      <c r="H4" s="39"/>
      <c r="I4" s="50"/>
    </row>
    <row r="5" spans="1:9" ht="14.25" thickBot="1" thickTop="1">
      <c r="A5" s="5"/>
      <c r="B5" s="5"/>
      <c r="C5" s="5"/>
      <c r="D5" s="6"/>
      <c r="E5" s="5"/>
      <c r="F5" s="13"/>
      <c r="G5" s="6"/>
      <c r="H5" s="6"/>
      <c r="I5" s="6"/>
    </row>
    <row r="6" spans="1:12" ht="13.5" thickTop="1">
      <c r="A6" s="1"/>
      <c r="B6" s="2"/>
      <c r="C6" s="2"/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</v>
      </c>
      <c r="J6" s="11"/>
      <c r="K6" s="12" t="s">
        <v>11</v>
      </c>
      <c r="L6" s="14"/>
    </row>
    <row r="7" spans="1:11" ht="12.75">
      <c r="A7" s="34" t="s">
        <v>3</v>
      </c>
      <c r="B7" s="35"/>
      <c r="C7" s="35"/>
      <c r="D7" s="15">
        <v>1</v>
      </c>
      <c r="E7" s="10">
        <v>1</v>
      </c>
      <c r="F7" s="15">
        <v>0</v>
      </c>
      <c r="G7" s="15">
        <v>0</v>
      </c>
      <c r="H7" s="15"/>
      <c r="I7" s="15"/>
      <c r="J7" s="16"/>
      <c r="K7" s="17">
        <f>E7*3+F7*1</f>
        <v>3</v>
      </c>
    </row>
    <row r="8" spans="1:11" ht="12.75">
      <c r="A8" s="34" t="s">
        <v>0</v>
      </c>
      <c r="B8" s="35"/>
      <c r="C8" s="35"/>
      <c r="D8" s="15">
        <v>1</v>
      </c>
      <c r="E8" s="10">
        <v>1</v>
      </c>
      <c r="F8" s="15">
        <v>0</v>
      </c>
      <c r="G8" s="15">
        <v>0</v>
      </c>
      <c r="H8" s="15"/>
      <c r="I8" s="15"/>
      <c r="J8" s="16"/>
      <c r="K8" s="17">
        <f>E8*3+F8*1</f>
        <v>3</v>
      </c>
    </row>
    <row r="9" spans="1:11" ht="12.75">
      <c r="A9" s="36" t="s">
        <v>4</v>
      </c>
      <c r="B9" s="37"/>
      <c r="C9" s="37"/>
      <c r="D9" s="15">
        <v>1</v>
      </c>
      <c r="E9" s="10">
        <v>0</v>
      </c>
      <c r="F9" s="15">
        <v>0</v>
      </c>
      <c r="G9" s="15">
        <v>1</v>
      </c>
      <c r="H9" s="15"/>
      <c r="I9" s="15">
        <v>10</v>
      </c>
      <c r="J9" s="16">
        <f>H9-I9</f>
        <v>-10</v>
      </c>
      <c r="K9" s="17">
        <f>E9*3+F9*1</f>
        <v>0</v>
      </c>
    </row>
    <row r="10" spans="1:11" ht="13.5" thickBot="1">
      <c r="A10" s="38" t="s">
        <v>2</v>
      </c>
      <c r="B10" s="39"/>
      <c r="C10" s="39"/>
      <c r="D10" s="18">
        <v>1</v>
      </c>
      <c r="E10" s="18">
        <v>0</v>
      </c>
      <c r="F10" s="18">
        <v>0</v>
      </c>
      <c r="G10" s="18">
        <v>1</v>
      </c>
      <c r="H10" s="18"/>
      <c r="I10" s="18">
        <v>10</v>
      </c>
      <c r="J10" s="18">
        <f>H10-I10</f>
        <v>-10</v>
      </c>
      <c r="K10" s="19">
        <f>E10*3+F10*1</f>
        <v>0</v>
      </c>
    </row>
    <row r="11" spans="1:11" ht="4.5" customHeight="1" thickBot="1" thickTop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9" ht="13.5" thickTop="1">
      <c r="A12" s="57" t="s">
        <v>2</v>
      </c>
      <c r="B12" s="53"/>
      <c r="C12" s="58"/>
      <c r="D12" s="4">
        <v>0</v>
      </c>
      <c r="E12" s="2" t="s">
        <v>1</v>
      </c>
      <c r="F12" s="3">
        <v>10</v>
      </c>
      <c r="G12" s="46" t="s">
        <v>3</v>
      </c>
      <c r="H12" s="44"/>
      <c r="I12" s="47"/>
    </row>
    <row r="13" spans="1:9" ht="13.5" thickBot="1">
      <c r="A13" s="38" t="s">
        <v>4</v>
      </c>
      <c r="B13" s="39"/>
      <c r="C13" s="48"/>
      <c r="D13" s="9">
        <v>0</v>
      </c>
      <c r="E13" s="8" t="s">
        <v>1</v>
      </c>
      <c r="F13" s="7">
        <v>10</v>
      </c>
      <c r="G13" s="40" t="s">
        <v>0</v>
      </c>
      <c r="H13" s="41"/>
      <c r="I13" s="42"/>
    </row>
    <row r="14" spans="1:9" ht="14.25" thickBot="1" thickTop="1">
      <c r="A14" s="6"/>
      <c r="B14" s="6"/>
      <c r="C14" s="6"/>
      <c r="D14" s="13"/>
      <c r="E14" s="13"/>
      <c r="F14" s="6"/>
      <c r="G14" s="5"/>
      <c r="H14" s="5"/>
      <c r="I14" s="5"/>
    </row>
    <row r="15" spans="1:23" ht="13.5" thickTop="1">
      <c r="A15" s="1"/>
      <c r="B15" s="2"/>
      <c r="C15" s="2"/>
      <c r="D15" s="11" t="s">
        <v>6</v>
      </c>
      <c r="E15" s="11" t="s">
        <v>7</v>
      </c>
      <c r="F15" s="11" t="s">
        <v>8</v>
      </c>
      <c r="G15" s="11" t="s">
        <v>9</v>
      </c>
      <c r="H15" s="11" t="s">
        <v>10</v>
      </c>
      <c r="I15" s="11" t="s">
        <v>1</v>
      </c>
      <c r="J15" s="11"/>
      <c r="K15" s="12" t="s">
        <v>11</v>
      </c>
      <c r="M15" s="1"/>
      <c r="N15" s="2"/>
      <c r="O15" s="2"/>
      <c r="P15" s="11" t="s">
        <v>6</v>
      </c>
      <c r="Q15" s="11" t="s">
        <v>7</v>
      </c>
      <c r="R15" s="11" t="s">
        <v>8</v>
      </c>
      <c r="S15" s="11" t="s">
        <v>9</v>
      </c>
      <c r="T15" s="11" t="s">
        <v>10</v>
      </c>
      <c r="U15" s="11" t="s">
        <v>1</v>
      </c>
      <c r="V15" s="11"/>
      <c r="W15" s="12" t="s">
        <v>11</v>
      </c>
    </row>
    <row r="16" spans="1:23" ht="12.75">
      <c r="A16" s="34" t="s">
        <v>3</v>
      </c>
      <c r="B16" s="35"/>
      <c r="C16" s="35"/>
      <c r="D16" s="15">
        <v>1</v>
      </c>
      <c r="E16" s="10">
        <v>1</v>
      </c>
      <c r="F16" s="15">
        <v>0</v>
      </c>
      <c r="G16" s="15">
        <v>0</v>
      </c>
      <c r="H16" s="15"/>
      <c r="I16" s="15"/>
      <c r="J16" s="16"/>
      <c r="K16" s="17">
        <f>E16*3+F16*1</f>
        <v>3</v>
      </c>
      <c r="M16" s="34" t="s">
        <v>3</v>
      </c>
      <c r="N16" s="35"/>
      <c r="O16" s="35"/>
      <c r="P16" s="15">
        <f aca="true" t="shared" si="0" ref="P16:W19">D7+D16+D25</f>
        <v>3</v>
      </c>
      <c r="Q16" s="10">
        <f t="shared" si="0"/>
        <v>3</v>
      </c>
      <c r="R16" s="15">
        <f t="shared" si="0"/>
        <v>0</v>
      </c>
      <c r="S16" s="15">
        <f t="shared" si="0"/>
        <v>0</v>
      </c>
      <c r="T16" s="15">
        <f t="shared" si="0"/>
        <v>2</v>
      </c>
      <c r="U16" s="15">
        <f t="shared" si="0"/>
        <v>1</v>
      </c>
      <c r="V16" s="16">
        <f t="shared" si="0"/>
        <v>1</v>
      </c>
      <c r="W16" s="17">
        <f t="shared" si="0"/>
        <v>9</v>
      </c>
    </row>
    <row r="17" spans="1:23" ht="12.75">
      <c r="A17" s="34" t="s">
        <v>0</v>
      </c>
      <c r="B17" s="35"/>
      <c r="C17" s="35"/>
      <c r="D17" s="15">
        <v>1</v>
      </c>
      <c r="E17" s="10">
        <v>1</v>
      </c>
      <c r="F17" s="15">
        <v>0</v>
      </c>
      <c r="G17" s="15">
        <v>0</v>
      </c>
      <c r="H17" s="15"/>
      <c r="I17" s="15"/>
      <c r="J17" s="16"/>
      <c r="K17" s="17">
        <f>E17*3+F17*1</f>
        <v>3</v>
      </c>
      <c r="M17" s="34" t="s">
        <v>0</v>
      </c>
      <c r="N17" s="35"/>
      <c r="O17" s="35"/>
      <c r="P17" s="15">
        <f t="shared" si="0"/>
        <v>3</v>
      </c>
      <c r="Q17" s="10">
        <f t="shared" si="0"/>
        <v>2</v>
      </c>
      <c r="R17" s="15">
        <f t="shared" si="0"/>
        <v>0</v>
      </c>
      <c r="S17" s="15">
        <f t="shared" si="0"/>
        <v>1</v>
      </c>
      <c r="T17" s="15">
        <f t="shared" si="0"/>
        <v>1</v>
      </c>
      <c r="U17" s="15">
        <f t="shared" si="0"/>
        <v>2</v>
      </c>
      <c r="V17" s="16">
        <f t="shared" si="0"/>
        <v>-1</v>
      </c>
      <c r="W17" s="17">
        <f t="shared" si="0"/>
        <v>6</v>
      </c>
    </row>
    <row r="18" spans="1:23" ht="12.75">
      <c r="A18" s="36" t="s">
        <v>4</v>
      </c>
      <c r="B18" s="37"/>
      <c r="C18" s="37"/>
      <c r="D18" s="15">
        <v>1</v>
      </c>
      <c r="E18" s="10">
        <v>0</v>
      </c>
      <c r="F18" s="15">
        <v>0</v>
      </c>
      <c r="G18" s="15">
        <v>1</v>
      </c>
      <c r="H18" s="15"/>
      <c r="I18" s="15">
        <v>10</v>
      </c>
      <c r="J18" s="16">
        <f>H18-I18</f>
        <v>-10</v>
      </c>
      <c r="K18" s="17">
        <f>E18*3+F18*1</f>
        <v>0</v>
      </c>
      <c r="M18" s="36" t="s">
        <v>4</v>
      </c>
      <c r="N18" s="37"/>
      <c r="O18" s="37"/>
      <c r="P18" s="15">
        <f t="shared" si="0"/>
        <v>3</v>
      </c>
      <c r="Q18" s="10">
        <f t="shared" si="0"/>
        <v>0</v>
      </c>
      <c r="R18" s="15">
        <f t="shared" si="0"/>
        <v>0</v>
      </c>
      <c r="S18" s="15">
        <f t="shared" si="0"/>
        <v>3</v>
      </c>
      <c r="T18" s="15">
        <f t="shared" si="0"/>
        <v>0</v>
      </c>
      <c r="U18" s="15">
        <f t="shared" si="0"/>
        <v>30</v>
      </c>
      <c r="V18" s="16">
        <f t="shared" si="0"/>
        <v>-30</v>
      </c>
      <c r="W18" s="17">
        <f t="shared" si="0"/>
        <v>0</v>
      </c>
    </row>
    <row r="19" spans="1:23" ht="13.5" thickBot="1">
      <c r="A19" s="38" t="s">
        <v>2</v>
      </c>
      <c r="B19" s="39"/>
      <c r="C19" s="39"/>
      <c r="D19" s="18">
        <v>1</v>
      </c>
      <c r="E19" s="18">
        <v>0</v>
      </c>
      <c r="F19" s="18">
        <v>0</v>
      </c>
      <c r="G19" s="18">
        <v>1</v>
      </c>
      <c r="H19" s="18"/>
      <c r="I19" s="18">
        <v>10</v>
      </c>
      <c r="J19" s="18">
        <f>H19-I19</f>
        <v>-10</v>
      </c>
      <c r="K19" s="19">
        <f>E19*3+F19*1</f>
        <v>0</v>
      </c>
      <c r="M19" s="38" t="s">
        <v>2</v>
      </c>
      <c r="N19" s="39"/>
      <c r="O19" s="39"/>
      <c r="P19" s="18">
        <f t="shared" si="0"/>
        <v>3</v>
      </c>
      <c r="Q19" s="18">
        <f t="shared" si="0"/>
        <v>0</v>
      </c>
      <c r="R19" s="18">
        <f t="shared" si="0"/>
        <v>0</v>
      </c>
      <c r="S19" s="18">
        <f t="shared" si="0"/>
        <v>3</v>
      </c>
      <c r="T19" s="18">
        <f t="shared" si="0"/>
        <v>0</v>
      </c>
      <c r="U19" s="18">
        <f t="shared" si="0"/>
        <v>30</v>
      </c>
      <c r="V19" s="18">
        <f t="shared" si="0"/>
        <v>-30</v>
      </c>
      <c r="W19" s="19">
        <f t="shared" si="0"/>
        <v>0</v>
      </c>
    </row>
    <row r="20" spans="1:11" ht="4.5" customHeight="1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9" ht="13.5" thickTop="1">
      <c r="A21" s="43" t="s">
        <v>0</v>
      </c>
      <c r="B21" s="44"/>
      <c r="C21" s="45"/>
      <c r="D21" s="4">
        <v>1</v>
      </c>
      <c r="E21" s="2" t="s">
        <v>1</v>
      </c>
      <c r="F21" s="4">
        <v>2</v>
      </c>
      <c r="G21" s="46" t="s">
        <v>3</v>
      </c>
      <c r="H21" s="44"/>
      <c r="I21" s="47"/>
    </row>
    <row r="22" spans="1:9" ht="13.5" thickBot="1">
      <c r="A22" s="38" t="s">
        <v>4</v>
      </c>
      <c r="B22" s="39"/>
      <c r="C22" s="48"/>
      <c r="D22" s="7">
        <v>10</v>
      </c>
      <c r="E22" s="8" t="s">
        <v>1</v>
      </c>
      <c r="F22" s="7">
        <v>10</v>
      </c>
      <c r="G22" s="49" t="s">
        <v>5</v>
      </c>
      <c r="H22" s="39"/>
      <c r="I22" s="50"/>
    </row>
    <row r="23" ht="14.25" thickBot="1" thickTop="1"/>
    <row r="24" spans="1:11" ht="13.5" thickTop="1">
      <c r="A24" s="1"/>
      <c r="B24" s="2"/>
      <c r="C24" s="2"/>
      <c r="D24" s="11" t="s">
        <v>6</v>
      </c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</v>
      </c>
      <c r="J24" s="11"/>
      <c r="K24" s="12" t="s">
        <v>11</v>
      </c>
    </row>
    <row r="25" spans="1:11" ht="12.75">
      <c r="A25" s="34" t="s">
        <v>3</v>
      </c>
      <c r="B25" s="35"/>
      <c r="C25" s="35"/>
      <c r="D25" s="15">
        <v>1</v>
      </c>
      <c r="E25" s="10">
        <v>1</v>
      </c>
      <c r="F25" s="15">
        <v>0</v>
      </c>
      <c r="G25" s="15">
        <v>0</v>
      </c>
      <c r="H25" s="15">
        <f>F21</f>
        <v>2</v>
      </c>
      <c r="I25" s="15">
        <f>D21</f>
        <v>1</v>
      </c>
      <c r="J25" s="16">
        <f>H25-I25</f>
        <v>1</v>
      </c>
      <c r="K25" s="17">
        <f>E25*3+F25*1</f>
        <v>3</v>
      </c>
    </row>
    <row r="26" spans="1:11" ht="12.75">
      <c r="A26" s="34" t="s">
        <v>0</v>
      </c>
      <c r="B26" s="35"/>
      <c r="C26" s="35"/>
      <c r="D26" s="15">
        <v>1</v>
      </c>
      <c r="E26" s="10">
        <v>0</v>
      </c>
      <c r="F26" s="15">
        <v>0</v>
      </c>
      <c r="G26" s="15">
        <v>1</v>
      </c>
      <c r="H26" s="15">
        <f>D21</f>
        <v>1</v>
      </c>
      <c r="I26" s="15">
        <f>F21</f>
        <v>2</v>
      </c>
      <c r="J26" s="16">
        <f>H26-I26</f>
        <v>-1</v>
      </c>
      <c r="K26" s="17">
        <f>E26*3+F26*1</f>
        <v>0</v>
      </c>
    </row>
    <row r="27" spans="1:11" ht="12.75">
      <c r="A27" s="36" t="s">
        <v>4</v>
      </c>
      <c r="B27" s="37"/>
      <c r="C27" s="37"/>
      <c r="D27" s="15">
        <v>1</v>
      </c>
      <c r="E27" s="10">
        <v>0</v>
      </c>
      <c r="F27" s="15">
        <v>0</v>
      </c>
      <c r="G27" s="15">
        <v>1</v>
      </c>
      <c r="H27" s="15"/>
      <c r="I27" s="15">
        <f>F22</f>
        <v>10</v>
      </c>
      <c r="J27" s="16">
        <f>H27-I27</f>
        <v>-10</v>
      </c>
      <c r="K27" s="17">
        <f>E27*3+F27*1</f>
        <v>0</v>
      </c>
    </row>
    <row r="28" spans="1:11" ht="13.5" thickBot="1">
      <c r="A28" s="38" t="s">
        <v>2</v>
      </c>
      <c r="B28" s="39"/>
      <c r="C28" s="39"/>
      <c r="D28" s="18">
        <v>1</v>
      </c>
      <c r="E28" s="18">
        <v>0</v>
      </c>
      <c r="F28" s="18">
        <v>0</v>
      </c>
      <c r="G28" s="18">
        <v>1</v>
      </c>
      <c r="H28" s="18"/>
      <c r="I28" s="18">
        <f>D22</f>
        <v>10</v>
      </c>
      <c r="J28" s="18">
        <f>H28-I28</f>
        <v>-10</v>
      </c>
      <c r="K28" s="19">
        <f>E28*3+F28*1</f>
        <v>0</v>
      </c>
    </row>
    <row r="29" ht="13.5" thickTop="1"/>
  </sheetData>
  <sheetProtection/>
  <mergeCells count="29">
    <mergeCell ref="A22:C22"/>
    <mergeCell ref="G22:I22"/>
    <mergeCell ref="A1:I1"/>
    <mergeCell ref="A3:C3"/>
    <mergeCell ref="G3:I3"/>
    <mergeCell ref="A4:C4"/>
    <mergeCell ref="G4:I4"/>
    <mergeCell ref="A12:C12"/>
    <mergeCell ref="G12:I12"/>
    <mergeCell ref="A13:C13"/>
    <mergeCell ref="G13:I13"/>
    <mergeCell ref="M16:O16"/>
    <mergeCell ref="A16:C16"/>
    <mergeCell ref="A21:C21"/>
    <mergeCell ref="G21:I21"/>
    <mergeCell ref="A7:C7"/>
    <mergeCell ref="A8:C8"/>
    <mergeCell ref="A9:C9"/>
    <mergeCell ref="A10:C10"/>
    <mergeCell ref="A26:C26"/>
    <mergeCell ref="A27:C27"/>
    <mergeCell ref="A28:C28"/>
    <mergeCell ref="M17:O17"/>
    <mergeCell ref="M18:O18"/>
    <mergeCell ref="M19:O19"/>
    <mergeCell ref="A17:C17"/>
    <mergeCell ref="A18:C18"/>
    <mergeCell ref="A19:C19"/>
    <mergeCell ref="A25:C2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7"/>
  <sheetViews>
    <sheetView zoomScalePageLayoutView="0" workbookViewId="0" topLeftCell="A2">
      <selection activeCell="A5" sqref="A5:I5"/>
    </sheetView>
  </sheetViews>
  <sheetFormatPr defaultColWidth="9.140625" defaultRowHeight="12.75"/>
  <cols>
    <col min="12" max="12" width="1.8515625" style="0" customWidth="1"/>
  </cols>
  <sheetData>
    <row r="3" spans="1:9" ht="15.7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ht="13.5" thickTop="1">
      <c r="A5" s="43" t="s">
        <v>19</v>
      </c>
      <c r="B5" s="44"/>
      <c r="C5" s="45"/>
      <c r="D5" s="24">
        <v>2</v>
      </c>
      <c r="E5" s="25" t="s">
        <v>1</v>
      </c>
      <c r="F5" s="24">
        <v>3</v>
      </c>
      <c r="G5" s="79" t="s">
        <v>4</v>
      </c>
      <c r="H5" s="74"/>
      <c r="I5" s="80"/>
    </row>
    <row r="6" spans="1:9" ht="13.5" thickBot="1">
      <c r="A6" s="55" t="s">
        <v>3</v>
      </c>
      <c r="B6" s="41"/>
      <c r="C6" s="56"/>
      <c r="D6" s="26">
        <v>5</v>
      </c>
      <c r="E6" s="27" t="s">
        <v>1</v>
      </c>
      <c r="F6" s="26">
        <v>3</v>
      </c>
      <c r="G6" s="69" t="s">
        <v>23</v>
      </c>
      <c r="H6" s="62"/>
      <c r="I6" s="70"/>
    </row>
    <row r="7" spans="1:11" ht="13.5" thickTop="1">
      <c r="A7" s="1"/>
      <c r="B7" s="2"/>
      <c r="C7" s="2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</v>
      </c>
      <c r="J7" s="11"/>
      <c r="K7" s="12" t="s">
        <v>11</v>
      </c>
    </row>
    <row r="8" spans="1:11" ht="12.75">
      <c r="A8" s="34" t="s">
        <v>3</v>
      </c>
      <c r="B8" s="35"/>
      <c r="C8" s="35"/>
      <c r="D8" s="15">
        <v>1</v>
      </c>
      <c r="E8" s="10">
        <f>IF(D6&gt;F6,1,0)</f>
        <v>1</v>
      </c>
      <c r="F8" s="15">
        <v>0</v>
      </c>
      <c r="G8" s="15">
        <f>IF(D6&lt;F6,1,0)</f>
        <v>0</v>
      </c>
      <c r="H8" s="15">
        <f>D6</f>
        <v>5</v>
      </c>
      <c r="I8" s="15">
        <f>F6</f>
        <v>3</v>
      </c>
      <c r="J8" s="16">
        <f>H8-I8</f>
        <v>2</v>
      </c>
      <c r="K8" s="17">
        <f>E8*3+F8*1</f>
        <v>3</v>
      </c>
    </row>
    <row r="9" spans="1:11" ht="12.75">
      <c r="A9" s="59" t="s">
        <v>24</v>
      </c>
      <c r="B9" s="60"/>
      <c r="C9" s="60"/>
      <c r="D9" s="15">
        <v>1</v>
      </c>
      <c r="E9" s="10">
        <f>IF(F6&gt;D6,1,0)</f>
        <v>0</v>
      </c>
      <c r="F9" s="15">
        <v>0</v>
      </c>
      <c r="G9" s="15">
        <f>IF(F6&lt;D6,1,0)</f>
        <v>1</v>
      </c>
      <c r="H9" s="15">
        <f>F6</f>
        <v>3</v>
      </c>
      <c r="I9" s="15">
        <f>D6</f>
        <v>5</v>
      </c>
      <c r="J9" s="16">
        <f>H9-I9</f>
        <v>-2</v>
      </c>
      <c r="K9" s="17">
        <f>E9*3+F9*1</f>
        <v>0</v>
      </c>
    </row>
    <row r="10" spans="1:11" ht="12.75">
      <c r="A10" s="59" t="s">
        <v>4</v>
      </c>
      <c r="B10" s="60"/>
      <c r="C10" s="60"/>
      <c r="D10" s="15">
        <v>1</v>
      </c>
      <c r="E10" s="10">
        <f>IF(F5&gt;D5,1,0)</f>
        <v>1</v>
      </c>
      <c r="F10" s="15">
        <v>0</v>
      </c>
      <c r="G10" s="15">
        <f>IF(F5&lt;D5,1,0)</f>
        <v>0</v>
      </c>
      <c r="H10" s="15">
        <f>F5</f>
        <v>3</v>
      </c>
      <c r="I10" s="15">
        <f>D5</f>
        <v>2</v>
      </c>
      <c r="J10" s="16">
        <f>H10-I10</f>
        <v>1</v>
      </c>
      <c r="K10" s="17">
        <f>E10*3+F10*1</f>
        <v>3</v>
      </c>
    </row>
    <row r="11" spans="1:11" ht="13.5" thickBot="1">
      <c r="A11" s="55" t="s">
        <v>19</v>
      </c>
      <c r="B11" s="41"/>
      <c r="C11" s="41"/>
      <c r="D11" s="18">
        <v>1</v>
      </c>
      <c r="E11" s="18">
        <f>IF(D5&gt;F5,1,0)</f>
        <v>0</v>
      </c>
      <c r="F11" s="18">
        <v>0</v>
      </c>
      <c r="G11" s="18">
        <f>IF(D5&lt;F5,1,0)</f>
        <v>1</v>
      </c>
      <c r="H11" s="18">
        <f>D5</f>
        <v>2</v>
      </c>
      <c r="I11" s="18">
        <f>F5</f>
        <v>3</v>
      </c>
      <c r="J11" s="18">
        <f>H11-I11</f>
        <v>-1</v>
      </c>
      <c r="K11" s="17">
        <f>E11*3+F11*1</f>
        <v>0</v>
      </c>
    </row>
    <row r="12" spans="1:11" ht="14.25" thickBot="1" thickTop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9" ht="13.5" thickTop="1">
      <c r="A13" s="73" t="s">
        <v>23</v>
      </c>
      <c r="B13" s="74"/>
      <c r="C13" s="75"/>
      <c r="D13" s="24">
        <v>7</v>
      </c>
      <c r="E13" s="25" t="s">
        <v>1</v>
      </c>
      <c r="F13" s="24">
        <v>2</v>
      </c>
      <c r="G13" s="66" t="s">
        <v>4</v>
      </c>
      <c r="H13" s="64"/>
      <c r="I13" s="67"/>
    </row>
    <row r="14" spans="1:9" ht="13.5" thickBot="1">
      <c r="A14" s="61" t="s">
        <v>3</v>
      </c>
      <c r="B14" s="62"/>
      <c r="C14" s="68"/>
      <c r="D14" s="26">
        <v>9</v>
      </c>
      <c r="E14" s="27" t="s">
        <v>1</v>
      </c>
      <c r="F14" s="26">
        <v>1</v>
      </c>
      <c r="G14" s="76" t="s">
        <v>20</v>
      </c>
      <c r="H14" s="77"/>
      <c r="I14" s="78"/>
    </row>
    <row r="15" spans="1:23" ht="13.5" thickTop="1">
      <c r="A15" s="1"/>
      <c r="B15" s="2"/>
      <c r="C15" s="2"/>
      <c r="D15" s="11" t="s">
        <v>6</v>
      </c>
      <c r="E15" s="11" t="s">
        <v>7</v>
      </c>
      <c r="F15" s="11" t="s">
        <v>8</v>
      </c>
      <c r="G15" s="11" t="s">
        <v>9</v>
      </c>
      <c r="H15" s="11" t="s">
        <v>10</v>
      </c>
      <c r="I15" s="11" t="s">
        <v>1</v>
      </c>
      <c r="J15" s="11"/>
      <c r="K15" s="12" t="s">
        <v>11</v>
      </c>
      <c r="M15" s="1"/>
      <c r="N15" s="2"/>
      <c r="O15" s="2"/>
      <c r="P15" s="11" t="s">
        <v>6</v>
      </c>
      <c r="Q15" s="11" t="s">
        <v>7</v>
      </c>
      <c r="R15" s="11" t="s">
        <v>8</v>
      </c>
      <c r="S15" s="11" t="s">
        <v>9</v>
      </c>
      <c r="T15" s="11" t="s">
        <v>10</v>
      </c>
      <c r="U15" s="11" t="s">
        <v>1</v>
      </c>
      <c r="V15" s="11"/>
      <c r="W15" s="12" t="s">
        <v>11</v>
      </c>
    </row>
    <row r="16" spans="1:23" ht="12.75">
      <c r="A16" s="34" t="s">
        <v>3</v>
      </c>
      <c r="B16" s="35"/>
      <c r="C16" s="35"/>
      <c r="D16" s="15">
        <v>1</v>
      </c>
      <c r="E16" s="10">
        <v>1</v>
      </c>
      <c r="F16" s="15">
        <v>0</v>
      </c>
      <c r="G16" s="15">
        <v>0</v>
      </c>
      <c r="H16" s="15">
        <f>D14</f>
        <v>9</v>
      </c>
      <c r="I16" s="15">
        <f>F14</f>
        <v>1</v>
      </c>
      <c r="J16" s="16">
        <f>H16-I16</f>
        <v>8</v>
      </c>
      <c r="K16" s="17">
        <f>E16*3+F16*1</f>
        <v>3</v>
      </c>
      <c r="M16" s="71" t="s">
        <v>3</v>
      </c>
      <c r="N16" s="72"/>
      <c r="O16" s="72"/>
      <c r="P16" s="15">
        <f aca="true" t="shared" si="0" ref="P16:U19">D8+D16+D24</f>
        <v>3</v>
      </c>
      <c r="Q16" s="10">
        <f t="shared" si="0"/>
        <v>3</v>
      </c>
      <c r="R16" s="15">
        <f t="shared" si="0"/>
        <v>0</v>
      </c>
      <c r="S16" s="15">
        <f t="shared" si="0"/>
        <v>0</v>
      </c>
      <c r="T16" s="15">
        <f t="shared" si="0"/>
        <v>25</v>
      </c>
      <c r="U16" s="15">
        <f t="shared" si="0"/>
        <v>6</v>
      </c>
      <c r="V16" s="16">
        <f>T16-U16</f>
        <v>19</v>
      </c>
      <c r="W16" s="17">
        <f>Q16*3+R16*1</f>
        <v>9</v>
      </c>
    </row>
    <row r="17" spans="1:23" ht="12.75">
      <c r="A17" s="59" t="s">
        <v>24</v>
      </c>
      <c r="B17" s="60"/>
      <c r="C17" s="60"/>
      <c r="D17" s="15">
        <v>1</v>
      </c>
      <c r="E17" s="10">
        <v>1</v>
      </c>
      <c r="F17" s="15">
        <v>0</v>
      </c>
      <c r="G17" s="15">
        <v>0</v>
      </c>
      <c r="H17" s="15">
        <f>D13</f>
        <v>7</v>
      </c>
      <c r="I17" s="15">
        <f>F13</f>
        <v>2</v>
      </c>
      <c r="J17" s="16">
        <f>H17-I17</f>
        <v>5</v>
      </c>
      <c r="K17" s="17">
        <f>E17*3+F17*1</f>
        <v>3</v>
      </c>
      <c r="M17" s="71" t="s">
        <v>0</v>
      </c>
      <c r="N17" s="72"/>
      <c r="O17" s="72"/>
      <c r="P17" s="15">
        <f t="shared" si="0"/>
        <v>3</v>
      </c>
      <c r="Q17" s="10">
        <f t="shared" si="0"/>
        <v>2</v>
      </c>
      <c r="R17" s="15">
        <f t="shared" si="0"/>
        <v>0</v>
      </c>
      <c r="S17" s="15">
        <f t="shared" si="0"/>
        <v>1</v>
      </c>
      <c r="T17" s="15">
        <f t="shared" si="0"/>
        <v>18</v>
      </c>
      <c r="U17" s="15">
        <f t="shared" si="0"/>
        <v>9</v>
      </c>
      <c r="V17" s="16">
        <f>T17-U17</f>
        <v>9</v>
      </c>
      <c r="W17" s="17">
        <f>Q17*3+R17*1</f>
        <v>6</v>
      </c>
    </row>
    <row r="18" spans="1:23" ht="12.75">
      <c r="A18" s="59" t="s">
        <v>4</v>
      </c>
      <c r="B18" s="60"/>
      <c r="C18" s="60"/>
      <c r="D18" s="15">
        <v>1</v>
      </c>
      <c r="E18" s="10">
        <v>0</v>
      </c>
      <c r="F18" s="15">
        <v>0</v>
      </c>
      <c r="G18" s="15">
        <v>1</v>
      </c>
      <c r="H18" s="15">
        <f>F13</f>
        <v>2</v>
      </c>
      <c r="I18" s="15">
        <f>D13</f>
        <v>7</v>
      </c>
      <c r="J18" s="16">
        <f>H18-I18</f>
        <v>-5</v>
      </c>
      <c r="K18" s="17">
        <f>E18*3+F18*1</f>
        <v>0</v>
      </c>
      <c r="M18" s="59" t="s">
        <v>4</v>
      </c>
      <c r="N18" s="60"/>
      <c r="O18" s="60"/>
      <c r="P18" s="15">
        <f t="shared" si="0"/>
        <v>3</v>
      </c>
      <c r="Q18" s="10">
        <f t="shared" si="0"/>
        <v>1</v>
      </c>
      <c r="R18" s="15">
        <f t="shared" si="0"/>
        <v>0</v>
      </c>
      <c r="S18" s="15">
        <f t="shared" si="0"/>
        <v>2</v>
      </c>
      <c r="T18" s="15">
        <f t="shared" si="0"/>
        <v>7</v>
      </c>
      <c r="U18" s="15">
        <f t="shared" si="0"/>
        <v>20</v>
      </c>
      <c r="V18" s="16">
        <f>T18-U18</f>
        <v>-13</v>
      </c>
      <c r="W18" s="17">
        <f>Q18*3+R18*1</f>
        <v>3</v>
      </c>
    </row>
    <row r="19" spans="1:23" ht="13.5" thickBot="1">
      <c r="A19" s="55" t="s">
        <v>19</v>
      </c>
      <c r="B19" s="41"/>
      <c r="C19" s="41"/>
      <c r="D19" s="18">
        <v>1</v>
      </c>
      <c r="E19" s="18">
        <v>0</v>
      </c>
      <c r="F19" s="18">
        <v>0</v>
      </c>
      <c r="G19" s="18">
        <v>1</v>
      </c>
      <c r="H19" s="18">
        <f>F14</f>
        <v>1</v>
      </c>
      <c r="I19" s="18">
        <f>D14</f>
        <v>9</v>
      </c>
      <c r="J19" s="18">
        <f>H19-I19</f>
        <v>-8</v>
      </c>
      <c r="K19" s="19">
        <f>E19*3+F19*1</f>
        <v>0</v>
      </c>
      <c r="M19" s="61" t="s">
        <v>2</v>
      </c>
      <c r="N19" s="62"/>
      <c r="O19" s="62"/>
      <c r="P19" s="18">
        <f t="shared" si="0"/>
        <v>3</v>
      </c>
      <c r="Q19" s="18">
        <f t="shared" si="0"/>
        <v>0</v>
      </c>
      <c r="R19" s="18">
        <f t="shared" si="0"/>
        <v>0</v>
      </c>
      <c r="S19" s="18">
        <f t="shared" si="0"/>
        <v>3</v>
      </c>
      <c r="T19" s="18">
        <f t="shared" si="0"/>
        <v>5</v>
      </c>
      <c r="U19" s="18">
        <f t="shared" si="0"/>
        <v>20</v>
      </c>
      <c r="V19" s="18">
        <f>T19-U19</f>
        <v>-15</v>
      </c>
      <c r="W19" s="19">
        <f>Q19*3+R19*1</f>
        <v>0</v>
      </c>
    </row>
    <row r="20" spans="1:11" ht="14.25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9" ht="13.5" thickTop="1">
      <c r="A21" s="63" t="s">
        <v>4</v>
      </c>
      <c r="B21" s="64"/>
      <c r="C21" s="65"/>
      <c r="D21" s="24">
        <v>2</v>
      </c>
      <c r="E21" s="25" t="s">
        <v>1</v>
      </c>
      <c r="F21" s="24">
        <v>11</v>
      </c>
      <c r="G21" s="66" t="s">
        <v>21</v>
      </c>
      <c r="H21" s="64"/>
      <c r="I21" s="67"/>
    </row>
    <row r="22" spans="1:9" ht="13.5" thickBot="1">
      <c r="A22" s="61" t="s">
        <v>19</v>
      </c>
      <c r="B22" s="62"/>
      <c r="C22" s="68"/>
      <c r="D22" s="26">
        <v>2</v>
      </c>
      <c r="E22" s="27" t="s">
        <v>1</v>
      </c>
      <c r="F22" s="26">
        <v>8</v>
      </c>
      <c r="G22" s="69" t="s">
        <v>23</v>
      </c>
      <c r="H22" s="62"/>
      <c r="I22" s="70"/>
    </row>
    <row r="23" spans="1:11" ht="13.5" thickTop="1">
      <c r="A23" s="1"/>
      <c r="B23" s="2"/>
      <c r="C23" s="2"/>
      <c r="D23" s="11" t="s">
        <v>6</v>
      </c>
      <c r="E23" s="11" t="s">
        <v>7</v>
      </c>
      <c r="F23" s="11" t="s">
        <v>8</v>
      </c>
      <c r="G23" s="11" t="s">
        <v>9</v>
      </c>
      <c r="H23" s="11" t="s">
        <v>10</v>
      </c>
      <c r="I23" s="11" t="s">
        <v>1</v>
      </c>
      <c r="J23" s="11"/>
      <c r="K23" s="12" t="s">
        <v>11</v>
      </c>
    </row>
    <row r="24" spans="1:11" ht="12.75">
      <c r="A24" s="34" t="s">
        <v>3</v>
      </c>
      <c r="B24" s="35"/>
      <c r="C24" s="35"/>
      <c r="D24" s="15">
        <v>1</v>
      </c>
      <c r="E24" s="10">
        <v>1</v>
      </c>
      <c r="F24" s="15">
        <v>0</v>
      </c>
      <c r="G24" s="15">
        <v>0</v>
      </c>
      <c r="H24" s="15">
        <f>F21</f>
        <v>11</v>
      </c>
      <c r="I24" s="15">
        <f>D21</f>
        <v>2</v>
      </c>
      <c r="J24" s="16">
        <f>H24-I24</f>
        <v>9</v>
      </c>
      <c r="K24" s="17">
        <f>E24*3+F24*1</f>
        <v>3</v>
      </c>
    </row>
    <row r="25" spans="1:11" ht="12.75">
      <c r="A25" s="59" t="s">
        <v>23</v>
      </c>
      <c r="B25" s="60"/>
      <c r="C25" s="60"/>
      <c r="D25" s="15">
        <v>1</v>
      </c>
      <c r="E25" s="10">
        <v>1</v>
      </c>
      <c r="F25" s="15">
        <v>0</v>
      </c>
      <c r="G25" s="15">
        <v>0</v>
      </c>
      <c r="H25" s="15">
        <f>F22</f>
        <v>8</v>
      </c>
      <c r="I25" s="15">
        <f>D22</f>
        <v>2</v>
      </c>
      <c r="J25" s="16">
        <f>H25-I25</f>
        <v>6</v>
      </c>
      <c r="K25" s="17">
        <f>E25*3+F25*1</f>
        <v>3</v>
      </c>
    </row>
    <row r="26" spans="1:11" ht="12.75">
      <c r="A26" s="59" t="s">
        <v>4</v>
      </c>
      <c r="B26" s="60"/>
      <c r="C26" s="60"/>
      <c r="D26" s="15">
        <v>1</v>
      </c>
      <c r="E26" s="10">
        <v>0</v>
      </c>
      <c r="F26" s="15">
        <v>0</v>
      </c>
      <c r="G26" s="15">
        <v>1</v>
      </c>
      <c r="H26" s="15">
        <f>D21</f>
        <v>2</v>
      </c>
      <c r="I26" s="15">
        <f>F21</f>
        <v>11</v>
      </c>
      <c r="J26" s="16">
        <f>H26-I26</f>
        <v>-9</v>
      </c>
      <c r="K26" s="17">
        <f>E26*3+F26*1</f>
        <v>0</v>
      </c>
    </row>
    <row r="27" spans="1:11" ht="13.5" thickBot="1">
      <c r="A27" s="55" t="s">
        <v>19</v>
      </c>
      <c r="B27" s="41"/>
      <c r="C27" s="41"/>
      <c r="D27" s="18">
        <v>1</v>
      </c>
      <c r="E27" s="18">
        <v>0</v>
      </c>
      <c r="F27" s="18">
        <v>0</v>
      </c>
      <c r="G27" s="18">
        <v>1</v>
      </c>
      <c r="H27" s="18">
        <f>D22</f>
        <v>2</v>
      </c>
      <c r="I27" s="18">
        <f>F22</f>
        <v>8</v>
      </c>
      <c r="J27" s="18">
        <f>H27-I27</f>
        <v>-6</v>
      </c>
      <c r="K27" s="19">
        <f>E27*3+F27*1</f>
        <v>0</v>
      </c>
    </row>
    <row r="28" ht="13.5" thickTop="1"/>
  </sheetData>
  <sheetProtection/>
  <mergeCells count="29">
    <mergeCell ref="A3:I3"/>
    <mergeCell ref="A5:C5"/>
    <mergeCell ref="G5:I5"/>
    <mergeCell ref="A6:C6"/>
    <mergeCell ref="G6:I6"/>
    <mergeCell ref="A8:C8"/>
    <mergeCell ref="A9:C9"/>
    <mergeCell ref="A10:C10"/>
    <mergeCell ref="A11:C11"/>
    <mergeCell ref="A13:C13"/>
    <mergeCell ref="G13:I13"/>
    <mergeCell ref="A14:C14"/>
    <mergeCell ref="G14:I14"/>
    <mergeCell ref="A16:C16"/>
    <mergeCell ref="M16:O16"/>
    <mergeCell ref="A17:C17"/>
    <mergeCell ref="M17:O17"/>
    <mergeCell ref="A18:C18"/>
    <mergeCell ref="M18:O18"/>
    <mergeCell ref="A24:C24"/>
    <mergeCell ref="A25:C25"/>
    <mergeCell ref="A26:C26"/>
    <mergeCell ref="A27:C27"/>
    <mergeCell ref="A19:C19"/>
    <mergeCell ref="M19:O19"/>
    <mergeCell ref="A21:C21"/>
    <mergeCell ref="G21:I21"/>
    <mergeCell ref="A22:C22"/>
    <mergeCell ref="G22:I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41"/>
  <sheetViews>
    <sheetView zoomScalePageLayoutView="0" workbookViewId="0" topLeftCell="A10">
      <selection activeCell="J46" sqref="J46"/>
    </sheetView>
  </sheetViews>
  <sheetFormatPr defaultColWidth="9.140625" defaultRowHeight="12.75"/>
  <sheetData>
    <row r="3" spans="1:9" ht="15.75">
      <c r="A3" s="51" t="s">
        <v>22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ht="13.5" thickTop="1">
      <c r="A5" s="43" t="s">
        <v>23</v>
      </c>
      <c r="B5" s="44"/>
      <c r="C5" s="45"/>
      <c r="D5" s="24">
        <v>18</v>
      </c>
      <c r="E5" s="25" t="s">
        <v>1</v>
      </c>
      <c r="F5" s="24">
        <v>0</v>
      </c>
      <c r="G5" s="79" t="s">
        <v>4</v>
      </c>
      <c r="H5" s="74"/>
      <c r="I5" s="80"/>
    </row>
    <row r="6" spans="1:9" ht="13.5" thickBot="1">
      <c r="A6" s="55" t="s">
        <v>3</v>
      </c>
      <c r="B6" s="41"/>
      <c r="C6" s="56"/>
      <c r="D6" s="26">
        <v>7</v>
      </c>
      <c r="E6" s="27" t="s">
        <v>1</v>
      </c>
      <c r="F6" s="26">
        <v>0</v>
      </c>
      <c r="G6" s="69" t="s">
        <v>25</v>
      </c>
      <c r="H6" s="62"/>
      <c r="I6" s="70"/>
    </row>
    <row r="7" spans="1:11" ht="13.5" thickTop="1">
      <c r="A7" s="1"/>
      <c r="B7" s="2"/>
      <c r="C7" s="2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</v>
      </c>
      <c r="J7" s="11"/>
      <c r="K7" s="12" t="s">
        <v>11</v>
      </c>
    </row>
    <row r="8" spans="1:11" ht="12.75">
      <c r="A8" s="34" t="s">
        <v>3</v>
      </c>
      <c r="B8" s="35"/>
      <c r="C8" s="35"/>
      <c r="D8" s="15">
        <v>1</v>
      </c>
      <c r="E8" s="10">
        <v>1</v>
      </c>
      <c r="F8" s="15">
        <v>0</v>
      </c>
      <c r="G8" s="15">
        <v>0</v>
      </c>
      <c r="H8" s="15">
        <f>D6</f>
        <v>7</v>
      </c>
      <c r="I8" s="15">
        <v>0</v>
      </c>
      <c r="J8" s="16">
        <f>H8-I8</f>
        <v>7</v>
      </c>
      <c r="K8" s="17">
        <f>E8*3+F8*1</f>
        <v>3</v>
      </c>
    </row>
    <row r="9" spans="1:11" ht="12.75">
      <c r="A9" s="59" t="s">
        <v>23</v>
      </c>
      <c r="B9" s="60"/>
      <c r="C9" s="60"/>
      <c r="D9" s="15">
        <v>1</v>
      </c>
      <c r="E9" s="10">
        <v>1</v>
      </c>
      <c r="F9" s="15">
        <v>0</v>
      </c>
      <c r="G9" s="15">
        <v>0</v>
      </c>
      <c r="H9" s="15">
        <f>D5</f>
        <v>18</v>
      </c>
      <c r="I9" s="15">
        <v>0</v>
      </c>
      <c r="J9" s="16">
        <f>H9-I9</f>
        <v>18</v>
      </c>
      <c r="K9" s="17">
        <f>E9*3+F9*1</f>
        <v>3</v>
      </c>
    </row>
    <row r="10" spans="1:11" ht="12.75">
      <c r="A10" s="59" t="s">
        <v>4</v>
      </c>
      <c r="B10" s="60"/>
      <c r="C10" s="60"/>
      <c r="D10" s="15">
        <v>1</v>
      </c>
      <c r="E10" s="10">
        <v>0</v>
      </c>
      <c r="F10" s="15">
        <v>0</v>
      </c>
      <c r="G10" s="15">
        <v>1</v>
      </c>
      <c r="H10" s="15">
        <v>0</v>
      </c>
      <c r="I10" s="15">
        <f>D5</f>
        <v>18</v>
      </c>
      <c r="J10" s="16">
        <f>H10-I10</f>
        <v>-18</v>
      </c>
      <c r="K10" s="17">
        <f>E10*3+F10*1</f>
        <v>0</v>
      </c>
    </row>
    <row r="11" spans="1:11" ht="13.5" thickBot="1">
      <c r="A11" s="55" t="str">
        <f>G6</f>
        <v>Nivalan Urh.Suk</v>
      </c>
      <c r="B11" s="41"/>
      <c r="C11" s="41"/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f>D6</f>
        <v>7</v>
      </c>
      <c r="J11" s="18">
        <f>H11-I11</f>
        <v>-7</v>
      </c>
      <c r="K11" s="17">
        <f>E11*3+F11*1</f>
        <v>0</v>
      </c>
    </row>
    <row r="12" spans="1:11" ht="14.25" thickBot="1" thickTop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9" ht="13.5" thickTop="1">
      <c r="A13" s="73" t="s">
        <v>25</v>
      </c>
      <c r="B13" s="74"/>
      <c r="C13" s="75"/>
      <c r="D13" s="24">
        <v>8</v>
      </c>
      <c r="E13" s="25" t="s">
        <v>1</v>
      </c>
      <c r="F13" s="24">
        <v>0</v>
      </c>
      <c r="G13" s="66" t="s">
        <v>4</v>
      </c>
      <c r="H13" s="64"/>
      <c r="I13" s="67"/>
    </row>
    <row r="14" spans="1:9" ht="13.5" thickBot="1">
      <c r="A14" s="61" t="s">
        <v>3</v>
      </c>
      <c r="B14" s="62"/>
      <c r="C14" s="68"/>
      <c r="D14" s="26">
        <v>0</v>
      </c>
      <c r="E14" s="27" t="s">
        <v>1</v>
      </c>
      <c r="F14" s="26">
        <v>0</v>
      </c>
      <c r="G14" s="76" t="s">
        <v>23</v>
      </c>
      <c r="H14" s="77"/>
      <c r="I14" s="78"/>
    </row>
    <row r="15" spans="1:23" ht="13.5" thickTop="1">
      <c r="A15" s="1"/>
      <c r="B15" s="2"/>
      <c r="C15" s="2"/>
      <c r="D15" s="11" t="s">
        <v>6</v>
      </c>
      <c r="E15" s="11" t="s">
        <v>7</v>
      </c>
      <c r="F15" s="11" t="s">
        <v>8</v>
      </c>
      <c r="G15" s="11" t="s">
        <v>9</v>
      </c>
      <c r="H15" s="11" t="s">
        <v>10</v>
      </c>
      <c r="I15" s="11" t="s">
        <v>1</v>
      </c>
      <c r="J15" s="11"/>
      <c r="K15" s="12" t="s">
        <v>11</v>
      </c>
      <c r="M15" s="1"/>
      <c r="N15" s="2"/>
      <c r="O15" s="2"/>
      <c r="P15" s="11" t="s">
        <v>6</v>
      </c>
      <c r="Q15" s="11" t="s">
        <v>7</v>
      </c>
      <c r="R15" s="11" t="s">
        <v>8</v>
      </c>
      <c r="S15" s="11" t="s">
        <v>9</v>
      </c>
      <c r="T15" s="11" t="s">
        <v>10</v>
      </c>
      <c r="U15" s="11" t="s">
        <v>1</v>
      </c>
      <c r="V15" s="11"/>
      <c r="W15" s="12" t="s">
        <v>11</v>
      </c>
    </row>
    <row r="16" spans="1:23" ht="12.75">
      <c r="A16" s="34" t="s">
        <v>3</v>
      </c>
      <c r="B16" s="35"/>
      <c r="C16" s="35"/>
      <c r="D16" s="15">
        <v>1</v>
      </c>
      <c r="E16" s="10">
        <v>0</v>
      </c>
      <c r="F16" s="15">
        <v>1</v>
      </c>
      <c r="G16" s="15">
        <v>0</v>
      </c>
      <c r="H16" s="15">
        <v>0</v>
      </c>
      <c r="I16" s="15">
        <v>0</v>
      </c>
      <c r="J16" s="16">
        <f>H16-I16</f>
        <v>0</v>
      </c>
      <c r="K16" s="17">
        <f>E16*3+F16*1</f>
        <v>1</v>
      </c>
      <c r="M16" s="71" t="s">
        <v>3</v>
      </c>
      <c r="N16" s="72"/>
      <c r="O16" s="72"/>
      <c r="P16" s="15">
        <f aca="true" t="shared" si="0" ref="P16:U19">D8+D16+D25</f>
        <v>3</v>
      </c>
      <c r="Q16" s="10">
        <f t="shared" si="0"/>
        <v>2</v>
      </c>
      <c r="R16" s="15">
        <f t="shared" si="0"/>
        <v>1</v>
      </c>
      <c r="S16" s="15">
        <f t="shared" si="0"/>
        <v>0</v>
      </c>
      <c r="T16" s="15">
        <f t="shared" si="0"/>
        <v>20</v>
      </c>
      <c r="U16" s="15">
        <f t="shared" si="0"/>
        <v>0</v>
      </c>
      <c r="V16" s="16">
        <f>T16-U16</f>
        <v>20</v>
      </c>
      <c r="W16" s="17">
        <f>Q16*3+R16*1</f>
        <v>7</v>
      </c>
    </row>
    <row r="17" spans="1:23" ht="12.75">
      <c r="A17" s="59" t="s">
        <v>23</v>
      </c>
      <c r="B17" s="60"/>
      <c r="C17" s="60"/>
      <c r="D17" s="15">
        <v>1</v>
      </c>
      <c r="E17" s="10">
        <v>0</v>
      </c>
      <c r="F17" s="15">
        <v>1</v>
      </c>
      <c r="G17" s="15">
        <v>0</v>
      </c>
      <c r="H17" s="15">
        <v>0</v>
      </c>
      <c r="I17" s="15">
        <v>0</v>
      </c>
      <c r="J17" s="16">
        <f>H17-I17</f>
        <v>0</v>
      </c>
      <c r="K17" s="17">
        <f>E17*3+F17*1</f>
        <v>1</v>
      </c>
      <c r="M17" s="71" t="s">
        <v>0</v>
      </c>
      <c r="N17" s="72"/>
      <c r="O17" s="72"/>
      <c r="P17" s="15">
        <f t="shared" si="0"/>
        <v>3</v>
      </c>
      <c r="Q17" s="10">
        <f t="shared" si="0"/>
        <v>2</v>
      </c>
      <c r="R17" s="15">
        <f t="shared" si="0"/>
        <v>1</v>
      </c>
      <c r="S17" s="15">
        <f t="shared" si="0"/>
        <v>0</v>
      </c>
      <c r="T17" s="15">
        <f t="shared" si="0"/>
        <v>33</v>
      </c>
      <c r="U17" s="15">
        <f t="shared" si="0"/>
        <v>1</v>
      </c>
      <c r="V17" s="16">
        <f>T17-U17</f>
        <v>32</v>
      </c>
      <c r="W17" s="17">
        <f>Q17*3+R17*1</f>
        <v>7</v>
      </c>
    </row>
    <row r="18" spans="1:23" ht="12.75">
      <c r="A18" s="59" t="s">
        <v>4</v>
      </c>
      <c r="B18" s="60"/>
      <c r="C18" s="60"/>
      <c r="D18" s="15">
        <v>1</v>
      </c>
      <c r="E18" s="10">
        <v>0</v>
      </c>
      <c r="F18" s="15">
        <v>0</v>
      </c>
      <c r="G18" s="15">
        <v>1</v>
      </c>
      <c r="H18" s="15">
        <v>0</v>
      </c>
      <c r="I18" s="15">
        <f>D13</f>
        <v>8</v>
      </c>
      <c r="J18" s="16">
        <f>H18-I18</f>
        <v>-8</v>
      </c>
      <c r="K18" s="17">
        <v>0</v>
      </c>
      <c r="M18" s="59" t="s">
        <v>4</v>
      </c>
      <c r="N18" s="60"/>
      <c r="O18" s="60"/>
      <c r="P18" s="15">
        <f t="shared" si="0"/>
        <v>3</v>
      </c>
      <c r="Q18" s="10">
        <f t="shared" si="0"/>
        <v>0</v>
      </c>
      <c r="R18" s="15">
        <f t="shared" si="0"/>
        <v>0</v>
      </c>
      <c r="S18" s="15">
        <f t="shared" si="0"/>
        <v>3</v>
      </c>
      <c r="T18" s="15">
        <f t="shared" si="0"/>
        <v>0</v>
      </c>
      <c r="U18" s="15">
        <f t="shared" si="0"/>
        <v>39</v>
      </c>
      <c r="V18" s="16">
        <f>T18-U18</f>
        <v>-39</v>
      </c>
      <c r="W18" s="17">
        <f>Q18*3+R18*1</f>
        <v>0</v>
      </c>
    </row>
    <row r="19" spans="1:23" ht="13.5" thickBot="1">
      <c r="A19" s="55" t="s">
        <v>19</v>
      </c>
      <c r="B19" s="41"/>
      <c r="C19" s="41"/>
      <c r="D19" s="18">
        <v>1</v>
      </c>
      <c r="E19" s="18">
        <v>1</v>
      </c>
      <c r="F19" s="18">
        <v>0</v>
      </c>
      <c r="G19" s="18">
        <v>0</v>
      </c>
      <c r="H19" s="18">
        <f>D13</f>
        <v>8</v>
      </c>
      <c r="I19" s="18">
        <v>0</v>
      </c>
      <c r="J19" s="18">
        <f>H19-I19</f>
        <v>8</v>
      </c>
      <c r="K19" s="19">
        <f>E19*3+F19*1</f>
        <v>3</v>
      </c>
      <c r="M19" s="61" t="s">
        <v>2</v>
      </c>
      <c r="N19" s="62"/>
      <c r="O19" s="62"/>
      <c r="P19" s="18">
        <f t="shared" si="0"/>
        <v>3</v>
      </c>
      <c r="Q19" s="18">
        <f t="shared" si="0"/>
        <v>1</v>
      </c>
      <c r="R19" s="18">
        <f t="shared" si="0"/>
        <v>0</v>
      </c>
      <c r="S19" s="18">
        <f t="shared" si="0"/>
        <v>2</v>
      </c>
      <c r="T19" s="18">
        <f t="shared" si="0"/>
        <v>9</v>
      </c>
      <c r="U19" s="18">
        <f t="shared" si="0"/>
        <v>22</v>
      </c>
      <c r="V19" s="18">
        <f>T19-U19</f>
        <v>-13</v>
      </c>
      <c r="W19" s="17">
        <f>Q19*3+R19*1</f>
        <v>3</v>
      </c>
    </row>
    <row r="20" spans="1:11" ht="14.25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9" ht="13.5" thickTop="1">
      <c r="A21" s="63" t="s">
        <v>4</v>
      </c>
      <c r="B21" s="64"/>
      <c r="C21" s="65"/>
      <c r="D21" s="24">
        <v>0</v>
      </c>
      <c r="E21" s="25" t="s">
        <v>1</v>
      </c>
      <c r="F21" s="24">
        <v>13</v>
      </c>
      <c r="G21" s="66" t="s">
        <v>3</v>
      </c>
      <c r="H21" s="64"/>
      <c r="I21" s="67"/>
    </row>
    <row r="22" spans="1:9" ht="13.5" thickBot="1">
      <c r="A22" s="61" t="s">
        <v>19</v>
      </c>
      <c r="B22" s="62"/>
      <c r="C22" s="68"/>
      <c r="D22" s="26">
        <v>1</v>
      </c>
      <c r="E22" s="27" t="s">
        <v>1</v>
      </c>
      <c r="F22" s="26">
        <v>15</v>
      </c>
      <c r="G22" s="69" t="s">
        <v>23</v>
      </c>
      <c r="H22" s="62"/>
      <c r="I22" s="70"/>
    </row>
    <row r="23" ht="14.25" thickBot="1" thickTop="1"/>
    <row r="24" spans="1:11" ht="13.5" thickTop="1">
      <c r="A24" s="1"/>
      <c r="B24" s="2"/>
      <c r="C24" s="2"/>
      <c r="D24" s="11" t="s">
        <v>6</v>
      </c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</v>
      </c>
      <c r="J24" s="11"/>
      <c r="K24" s="12" t="s">
        <v>11</v>
      </c>
    </row>
    <row r="25" spans="1:11" ht="12.75">
      <c r="A25" s="34" t="s">
        <v>3</v>
      </c>
      <c r="B25" s="35"/>
      <c r="C25" s="35"/>
      <c r="D25" s="15">
        <v>1</v>
      </c>
      <c r="E25" s="10">
        <v>1</v>
      </c>
      <c r="F25" s="15">
        <v>0</v>
      </c>
      <c r="G25" s="15">
        <v>0</v>
      </c>
      <c r="H25" s="15">
        <f>F21</f>
        <v>13</v>
      </c>
      <c r="I25" s="15">
        <v>0</v>
      </c>
      <c r="J25" s="16">
        <f>H25-I25</f>
        <v>13</v>
      </c>
      <c r="K25" s="17">
        <f>E25*3+F25*1</f>
        <v>3</v>
      </c>
    </row>
    <row r="26" spans="1:11" ht="12.75">
      <c r="A26" s="59" t="s">
        <v>23</v>
      </c>
      <c r="B26" s="60"/>
      <c r="C26" s="60"/>
      <c r="D26" s="15">
        <v>1</v>
      </c>
      <c r="E26" s="10">
        <v>1</v>
      </c>
      <c r="F26" s="15">
        <v>0</v>
      </c>
      <c r="G26" s="15">
        <v>0</v>
      </c>
      <c r="H26" s="15">
        <f>F22</f>
        <v>15</v>
      </c>
      <c r="I26" s="15">
        <f>D22</f>
        <v>1</v>
      </c>
      <c r="J26" s="16">
        <f>H26-I26</f>
        <v>14</v>
      </c>
      <c r="K26" s="17">
        <f>E26*3+F26*1</f>
        <v>3</v>
      </c>
    </row>
    <row r="27" spans="1:11" ht="12.75">
      <c r="A27" s="59" t="s">
        <v>4</v>
      </c>
      <c r="B27" s="60"/>
      <c r="C27" s="60"/>
      <c r="D27" s="15">
        <v>1</v>
      </c>
      <c r="E27" s="10">
        <v>0</v>
      </c>
      <c r="F27" s="15">
        <v>0</v>
      </c>
      <c r="G27" s="15">
        <v>1</v>
      </c>
      <c r="H27" s="15">
        <v>0</v>
      </c>
      <c r="I27" s="15">
        <f>F21</f>
        <v>13</v>
      </c>
      <c r="J27" s="16">
        <f>H27-I27</f>
        <v>-13</v>
      </c>
      <c r="K27" s="17">
        <v>0</v>
      </c>
    </row>
    <row r="28" spans="1:11" ht="13.5" thickBot="1">
      <c r="A28" s="55" t="s">
        <v>19</v>
      </c>
      <c r="B28" s="41"/>
      <c r="C28" s="41"/>
      <c r="D28" s="18">
        <v>1</v>
      </c>
      <c r="E28" s="18">
        <v>0</v>
      </c>
      <c r="F28" s="18">
        <v>0</v>
      </c>
      <c r="G28" s="18">
        <v>1</v>
      </c>
      <c r="H28" s="18">
        <f>D22</f>
        <v>1</v>
      </c>
      <c r="I28" s="18">
        <f>F22</f>
        <v>15</v>
      </c>
      <c r="J28" s="18">
        <f>H28-I28</f>
        <v>-14</v>
      </c>
      <c r="K28" s="19">
        <f>E28*3+F28*1</f>
        <v>0</v>
      </c>
    </row>
    <row r="29" ht="13.5" thickTop="1"/>
    <row r="39" spans="1:9" ht="12.75">
      <c r="A39" s="37" t="s">
        <v>4</v>
      </c>
      <c r="B39" s="37"/>
      <c r="C39" s="83"/>
      <c r="D39" s="32">
        <v>10</v>
      </c>
      <c r="E39" s="5" t="s">
        <v>1</v>
      </c>
      <c r="F39" s="32">
        <v>10</v>
      </c>
      <c r="G39" s="84" t="s">
        <v>5</v>
      </c>
      <c r="H39" s="37"/>
      <c r="I39" s="37"/>
    </row>
    <row r="40" spans="1:9" ht="12.75">
      <c r="A40" s="35" t="s">
        <v>19</v>
      </c>
      <c r="B40" s="35"/>
      <c r="C40" s="85"/>
      <c r="D40" s="33">
        <v>2</v>
      </c>
      <c r="E40" s="10" t="s">
        <v>1</v>
      </c>
      <c r="F40" s="33">
        <v>3</v>
      </c>
      <c r="G40" s="86" t="s">
        <v>4</v>
      </c>
      <c r="H40" s="60"/>
      <c r="I40" s="60"/>
    </row>
    <row r="41" spans="1:9" ht="12.75">
      <c r="A41" s="60" t="s">
        <v>25</v>
      </c>
      <c r="B41" s="60"/>
      <c r="C41" s="81"/>
      <c r="D41" s="31">
        <v>8</v>
      </c>
      <c r="E41" s="10" t="s">
        <v>1</v>
      </c>
      <c r="F41" s="31">
        <v>0</v>
      </c>
      <c r="G41" s="82" t="s">
        <v>4</v>
      </c>
      <c r="H41" s="72"/>
      <c r="I41" s="72"/>
    </row>
  </sheetData>
  <sheetProtection/>
  <mergeCells count="35">
    <mergeCell ref="A41:C41"/>
    <mergeCell ref="G41:I41"/>
    <mergeCell ref="A39:C39"/>
    <mergeCell ref="G39:I39"/>
    <mergeCell ref="A40:C40"/>
    <mergeCell ref="G40:I40"/>
    <mergeCell ref="A3:I3"/>
    <mergeCell ref="A5:C5"/>
    <mergeCell ref="G5:I5"/>
    <mergeCell ref="A6:C6"/>
    <mergeCell ref="G6:I6"/>
    <mergeCell ref="A8:C8"/>
    <mergeCell ref="A9:C9"/>
    <mergeCell ref="A10:C10"/>
    <mergeCell ref="A11:C11"/>
    <mergeCell ref="A13:C13"/>
    <mergeCell ref="G13:I13"/>
    <mergeCell ref="A14:C14"/>
    <mergeCell ref="G14:I14"/>
    <mergeCell ref="A16:C16"/>
    <mergeCell ref="M16:O16"/>
    <mergeCell ref="A17:C17"/>
    <mergeCell ref="M17:O17"/>
    <mergeCell ref="A18:C18"/>
    <mergeCell ref="M18:O18"/>
    <mergeCell ref="A25:C25"/>
    <mergeCell ref="A26:C26"/>
    <mergeCell ref="A27:C27"/>
    <mergeCell ref="A28:C28"/>
    <mergeCell ref="A19:C19"/>
    <mergeCell ref="M19:O19"/>
    <mergeCell ref="A21:C21"/>
    <mergeCell ref="G21:I21"/>
    <mergeCell ref="A22:C22"/>
    <mergeCell ref="G22:I22"/>
  </mergeCells>
  <conditionalFormatting sqref="H8:H9 I10:I11 J8:J11 K8:K9">
    <cfRule type="cellIs" priority="1" dxfId="4" operator="equal" stopIfTrue="1">
      <formula>0</formula>
    </cfRule>
  </conditionalFormatting>
  <conditionalFormatting sqref="J18:J19 K19 K16:K17 H19 I18 I27:I28 H25 J25:J28 K25:K26">
    <cfRule type="cellIs" priority="2" dxfId="0" operator="equal" stopIfTrue="1">
      <formula>0</formula>
    </cfRule>
  </conditionalFormatting>
  <conditionalFormatting sqref="H10:H11 K18 I19 H18 I8:I9 H16:J17 K10:K11 I25:I26 H26:H28 K27:K28"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10.421875" style="0" customWidth="1"/>
  </cols>
  <sheetData>
    <row r="3" ht="13.5" thickBot="1"/>
    <row r="4" spans="1:11" ht="13.5" thickTop="1">
      <c r="A4" s="1"/>
      <c r="B4" s="2"/>
      <c r="C4" s="2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</v>
      </c>
      <c r="J4" s="11"/>
      <c r="K4" s="12" t="s">
        <v>11</v>
      </c>
    </row>
    <row r="5" spans="1:11" ht="12.75">
      <c r="A5" s="71" t="s">
        <v>3</v>
      </c>
      <c r="B5" s="72"/>
      <c r="C5" s="72"/>
      <c r="D5" s="15">
        <f>'I Kierros'!P16+'II Kierros'!P16+'III Kierros'!P16</f>
        <v>9</v>
      </c>
      <c r="E5" s="10">
        <f>'I Kierros'!Q16+'II Kierros'!Q16+'III Kierros'!Q16</f>
        <v>8</v>
      </c>
      <c r="F5" s="15">
        <f>'I Kierros'!R16+'II Kierros'!R16+'III Kierros'!R16</f>
        <v>1</v>
      </c>
      <c r="G5" s="15">
        <f>'I Kierros'!S16+'II Kierros'!S16+'III Kierros'!S16</f>
        <v>0</v>
      </c>
      <c r="H5" s="15">
        <f>'I Kierros'!T16+'II Kierros'!T16+'III Kierros'!T16</f>
        <v>47</v>
      </c>
      <c r="I5" s="15">
        <f>'I Kierros'!U16+'II Kierros'!U16+'III Kierros'!U16</f>
        <v>7</v>
      </c>
      <c r="J5" s="16">
        <f>'I Kierros'!V16+'II Kierros'!V16+'III Kierros'!V16</f>
        <v>40</v>
      </c>
      <c r="K5" s="17">
        <f>'I Kierros'!W16+'II Kierros'!W16+'III Kierros'!W16</f>
        <v>25</v>
      </c>
    </row>
    <row r="6" spans="1:11" ht="12.75">
      <c r="A6" s="71" t="s">
        <v>0</v>
      </c>
      <c r="B6" s="72"/>
      <c r="C6" s="72"/>
      <c r="D6" s="15">
        <f>'I Kierros'!P17+'II Kierros'!P17+'III Kierros'!P17</f>
        <v>9</v>
      </c>
      <c r="E6" s="10">
        <f>'I Kierros'!Q17+'II Kierros'!Q17+'III Kierros'!Q17</f>
        <v>6</v>
      </c>
      <c r="F6" s="15">
        <f>'I Kierros'!R17+'II Kierros'!R17+'III Kierros'!R17</f>
        <v>1</v>
      </c>
      <c r="G6" s="15">
        <f>'I Kierros'!S17+'II Kierros'!S17+'III Kierros'!S17</f>
        <v>2</v>
      </c>
      <c r="H6" s="15">
        <f>'I Kierros'!T17+'II Kierros'!T17+'III Kierros'!T17</f>
        <v>52</v>
      </c>
      <c r="I6" s="15">
        <f>'I Kierros'!U17+'II Kierros'!U17+'III Kierros'!U17</f>
        <v>12</v>
      </c>
      <c r="J6" s="16">
        <f>'I Kierros'!V17+'II Kierros'!V17+'III Kierros'!V17</f>
        <v>40</v>
      </c>
      <c r="K6" s="17">
        <f>'I Kierros'!W17+'II Kierros'!W17+'III Kierros'!W17</f>
        <v>19</v>
      </c>
    </row>
    <row r="7" spans="1:11" ht="12.75">
      <c r="A7" s="59" t="s">
        <v>4</v>
      </c>
      <c r="B7" s="60"/>
      <c r="C7" s="60"/>
      <c r="D7" s="15">
        <f>'I Kierros'!P18+'II Kierros'!P18+'III Kierros'!P18</f>
        <v>9</v>
      </c>
      <c r="E7" s="10">
        <f>'I Kierros'!Q18+'II Kierros'!Q18+'III Kierros'!Q18</f>
        <v>1</v>
      </c>
      <c r="F7" s="15">
        <f>'I Kierros'!R18+'II Kierros'!R18+'III Kierros'!R18</f>
        <v>0</v>
      </c>
      <c r="G7" s="15">
        <f>'I Kierros'!S18+'II Kierros'!S18+'III Kierros'!S18</f>
        <v>8</v>
      </c>
      <c r="H7" s="15">
        <f>'I Kierros'!T18+'II Kierros'!T18+'III Kierros'!T18</f>
        <v>7</v>
      </c>
      <c r="I7" s="15">
        <f>'I Kierros'!U18+'II Kierros'!U18+'III Kierros'!U18</f>
        <v>89</v>
      </c>
      <c r="J7" s="16">
        <f>'I Kierros'!V18+'II Kierros'!V18+'III Kierros'!V18</f>
        <v>-82</v>
      </c>
      <c r="K7" s="17">
        <f>'I Kierros'!W18+'II Kierros'!W18+'III Kierros'!W18</f>
        <v>3</v>
      </c>
    </row>
    <row r="8" spans="1:11" ht="13.5" thickBot="1">
      <c r="A8" s="61" t="s">
        <v>2</v>
      </c>
      <c r="B8" s="62"/>
      <c r="C8" s="62"/>
      <c r="D8" s="29">
        <f>'I Kierros'!P19+'II Kierros'!P19+'III Kierros'!P19</f>
        <v>9</v>
      </c>
      <c r="E8" s="27">
        <f>'I Kierros'!Q19+'II Kierros'!Q19+'III Kierros'!Q19</f>
        <v>1</v>
      </c>
      <c r="F8" s="29">
        <f>'I Kierros'!R19+'II Kierros'!R19+'III Kierros'!R19</f>
        <v>0</v>
      </c>
      <c r="G8" s="29">
        <f>'I Kierros'!S19+'II Kierros'!S19+'III Kierros'!S19</f>
        <v>8</v>
      </c>
      <c r="H8" s="29">
        <f>'I Kierros'!T19+'II Kierros'!T19+'III Kierros'!T19</f>
        <v>14</v>
      </c>
      <c r="I8" s="29">
        <f>'I Kierros'!U19+'II Kierros'!U19+'III Kierros'!U19</f>
        <v>72</v>
      </c>
      <c r="J8" s="18">
        <f>'I Kierros'!V19+'II Kierros'!V19+'III Kierros'!V19</f>
        <v>-58</v>
      </c>
      <c r="K8" s="19">
        <f>'I Kierros'!W19+'II Kierros'!W19+'III Kierros'!W19</f>
        <v>3</v>
      </c>
    </row>
    <row r="9" ht="13.5" thickTop="1"/>
    <row r="13" spans="5:9" ht="15">
      <c r="E13" s="87" t="s">
        <v>3</v>
      </c>
      <c r="F13" s="87"/>
      <c r="G13" s="87"/>
      <c r="H13" s="22" t="s">
        <v>59</v>
      </c>
      <c r="I13" s="28"/>
    </row>
    <row r="14" spans="5:9" ht="15">
      <c r="E14" s="87" t="s">
        <v>0</v>
      </c>
      <c r="F14" s="87"/>
      <c r="G14" s="87"/>
      <c r="H14" s="22" t="s">
        <v>60</v>
      </c>
      <c r="I14" s="28"/>
    </row>
    <row r="15" spans="5:8" ht="15">
      <c r="E15" s="88" t="s">
        <v>2</v>
      </c>
      <c r="F15" s="88"/>
      <c r="G15" s="88"/>
      <c r="H15" s="22" t="s">
        <v>61</v>
      </c>
    </row>
    <row r="16" spans="5:8" ht="15">
      <c r="E16" s="88" t="s">
        <v>4</v>
      </c>
      <c r="F16" s="88"/>
      <c r="G16" s="88"/>
      <c r="H16" s="22" t="s">
        <v>61</v>
      </c>
    </row>
  </sheetData>
  <sheetProtection/>
  <mergeCells count="8">
    <mergeCell ref="E13:G13"/>
    <mergeCell ref="E14:G14"/>
    <mergeCell ref="E15:G15"/>
    <mergeCell ref="E16:G16"/>
    <mergeCell ref="A5:C5"/>
    <mergeCell ref="A6:C6"/>
    <mergeCell ref="A7:C7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8515625" style="0" bestFit="1" customWidth="1"/>
    <col min="2" max="2" width="19.57421875" style="0" bestFit="1" customWidth="1"/>
    <col min="3" max="3" width="8.7109375" style="22" bestFit="1" customWidth="1"/>
    <col min="4" max="5" width="8.140625" style="21" bestFit="1" customWidth="1"/>
    <col min="6" max="6" width="7.00390625" style="21" bestFit="1" customWidth="1"/>
  </cols>
  <sheetData>
    <row r="2" spans="3:6" ht="12.75">
      <c r="C2" s="22" t="s">
        <v>26</v>
      </c>
      <c r="D2" s="22" t="s">
        <v>27</v>
      </c>
      <c r="E2" s="22" t="s">
        <v>28</v>
      </c>
      <c r="F2" s="22" t="s">
        <v>29</v>
      </c>
    </row>
    <row r="4" spans="1:6" ht="12.75">
      <c r="A4" s="28" t="s">
        <v>12</v>
      </c>
      <c r="B4" s="28" t="s">
        <v>13</v>
      </c>
      <c r="C4" s="22">
        <v>1</v>
      </c>
      <c r="D4" s="22">
        <v>9</v>
      </c>
      <c r="E4" s="22">
        <v>2</v>
      </c>
      <c r="F4" s="30">
        <f>SUM(C4:E4)</f>
        <v>12</v>
      </c>
    </row>
    <row r="5" spans="1:6" ht="12.75">
      <c r="A5" s="28" t="s">
        <v>14</v>
      </c>
      <c r="B5" s="28" t="s">
        <v>13</v>
      </c>
      <c r="C5" s="22">
        <v>1</v>
      </c>
      <c r="D5" s="22">
        <v>4</v>
      </c>
      <c r="E5" s="22"/>
      <c r="F5" s="30">
        <f aca="true" t="shared" si="0" ref="F5:F43">SUM(C5:E5)</f>
        <v>5</v>
      </c>
    </row>
    <row r="6" spans="1:6" ht="12.75">
      <c r="A6" s="28" t="s">
        <v>36</v>
      </c>
      <c r="B6" s="28" t="s">
        <v>13</v>
      </c>
      <c r="D6" s="22">
        <v>4</v>
      </c>
      <c r="E6" s="22">
        <v>3</v>
      </c>
      <c r="F6" s="30">
        <f t="shared" si="0"/>
        <v>7</v>
      </c>
    </row>
    <row r="7" spans="1:6" ht="12.75">
      <c r="A7" s="28" t="s">
        <v>38</v>
      </c>
      <c r="B7" s="28" t="s">
        <v>13</v>
      </c>
      <c r="D7" s="21">
        <v>3</v>
      </c>
      <c r="E7" s="21">
        <v>1</v>
      </c>
      <c r="F7" s="30">
        <f t="shared" si="0"/>
        <v>4</v>
      </c>
    </row>
    <row r="8" spans="1:6" ht="12.75">
      <c r="A8" s="28" t="s">
        <v>40</v>
      </c>
      <c r="B8" s="28" t="s">
        <v>13</v>
      </c>
      <c r="D8" s="21">
        <v>2</v>
      </c>
      <c r="F8" s="30">
        <f t="shared" si="0"/>
        <v>2</v>
      </c>
    </row>
    <row r="9" spans="1:6" ht="12.75">
      <c r="A9" s="28" t="s">
        <v>42</v>
      </c>
      <c r="B9" s="28" t="s">
        <v>13</v>
      </c>
      <c r="D9" s="21">
        <v>1</v>
      </c>
      <c r="F9" s="30">
        <f t="shared" si="0"/>
        <v>1</v>
      </c>
    </row>
    <row r="10" spans="1:6" ht="12.75">
      <c r="A10" s="28" t="s">
        <v>55</v>
      </c>
      <c r="B10" s="28"/>
      <c r="E10" s="21">
        <v>1</v>
      </c>
      <c r="F10" s="30">
        <f t="shared" si="0"/>
        <v>1</v>
      </c>
    </row>
    <row r="11" spans="1:6" ht="12.75">
      <c r="A11" s="28"/>
      <c r="B11" s="28"/>
      <c r="F11" s="30">
        <f t="shared" si="0"/>
        <v>0</v>
      </c>
    </row>
    <row r="12" spans="1:6" ht="12.75">
      <c r="A12" s="28"/>
      <c r="B12" s="28"/>
      <c r="F12" s="30">
        <f t="shared" si="0"/>
        <v>0</v>
      </c>
    </row>
    <row r="13" spans="1:6" ht="12.75">
      <c r="A13" s="28" t="s">
        <v>30</v>
      </c>
      <c r="B13" s="28" t="s">
        <v>4</v>
      </c>
      <c r="D13" s="21">
        <v>3</v>
      </c>
      <c r="F13" s="30">
        <f t="shared" si="0"/>
        <v>3</v>
      </c>
    </row>
    <row r="14" spans="1:6" ht="12.75">
      <c r="A14" s="28" t="s">
        <v>31</v>
      </c>
      <c r="B14" s="28" t="s">
        <v>4</v>
      </c>
      <c r="D14" s="21">
        <v>3</v>
      </c>
      <c r="F14" s="30">
        <f t="shared" si="0"/>
        <v>3</v>
      </c>
    </row>
    <row r="15" spans="1:6" ht="12.75">
      <c r="A15" s="28" t="s">
        <v>34</v>
      </c>
      <c r="B15" s="28" t="s">
        <v>4</v>
      </c>
      <c r="D15" s="21">
        <v>1</v>
      </c>
      <c r="F15" s="30">
        <f t="shared" si="0"/>
        <v>1</v>
      </c>
    </row>
    <row r="16" spans="1:6" ht="12.75">
      <c r="A16" s="28" t="s">
        <v>41</v>
      </c>
      <c r="B16" s="28" t="s">
        <v>4</v>
      </c>
      <c r="D16" s="21">
        <v>1</v>
      </c>
      <c r="F16" s="30">
        <f t="shared" si="0"/>
        <v>1</v>
      </c>
    </row>
    <row r="17" spans="1:6" ht="12.75">
      <c r="A17" s="28"/>
      <c r="B17" s="28"/>
      <c r="F17" s="30">
        <f t="shared" si="0"/>
        <v>0</v>
      </c>
    </row>
    <row r="18" spans="1:6" ht="12.75">
      <c r="A18" s="28"/>
      <c r="B18" s="28"/>
      <c r="F18" s="30">
        <f t="shared" si="0"/>
        <v>0</v>
      </c>
    </row>
    <row r="19" spans="1:6" ht="12.75">
      <c r="A19" s="28"/>
      <c r="B19" s="28"/>
      <c r="F19" s="30">
        <f t="shared" si="0"/>
        <v>0</v>
      </c>
    </row>
    <row r="20" spans="1:6" ht="12.75">
      <c r="A20" s="28"/>
      <c r="B20" s="28"/>
      <c r="F20" s="30">
        <f t="shared" si="0"/>
        <v>0</v>
      </c>
    </row>
    <row r="21" spans="1:6" ht="12.75">
      <c r="A21" s="28"/>
      <c r="B21" s="28"/>
      <c r="F21" s="30">
        <f t="shared" si="0"/>
        <v>0</v>
      </c>
    </row>
    <row r="22" spans="1:6" ht="12.75">
      <c r="A22" s="28"/>
      <c r="B22" s="28"/>
      <c r="F22" s="30">
        <f t="shared" si="0"/>
        <v>0</v>
      </c>
    </row>
    <row r="23" spans="1:6" ht="12.75">
      <c r="A23" s="28" t="s">
        <v>32</v>
      </c>
      <c r="B23" s="28" t="s">
        <v>19</v>
      </c>
      <c r="D23" s="21">
        <v>1</v>
      </c>
      <c r="F23" s="30">
        <f t="shared" si="0"/>
        <v>1</v>
      </c>
    </row>
    <row r="24" spans="1:6" ht="12.75">
      <c r="A24" s="28" t="s">
        <v>33</v>
      </c>
      <c r="B24" s="28" t="s">
        <v>19</v>
      </c>
      <c r="D24" s="21">
        <v>1</v>
      </c>
      <c r="F24" s="30">
        <f t="shared" si="0"/>
        <v>1</v>
      </c>
    </row>
    <row r="25" spans="1:6" ht="12.75">
      <c r="A25" s="28" t="s">
        <v>39</v>
      </c>
      <c r="B25" s="28" t="s">
        <v>19</v>
      </c>
      <c r="D25" s="21">
        <v>2</v>
      </c>
      <c r="F25" s="30">
        <f t="shared" si="0"/>
        <v>2</v>
      </c>
    </row>
    <row r="26" spans="1:6" ht="12.75">
      <c r="A26" s="28" t="s">
        <v>44</v>
      </c>
      <c r="B26" s="28" t="s">
        <v>19</v>
      </c>
      <c r="D26" s="21">
        <v>1</v>
      </c>
      <c r="F26" s="30">
        <f t="shared" si="0"/>
        <v>1</v>
      </c>
    </row>
    <row r="27" spans="1:6" ht="12.75">
      <c r="A27" s="28"/>
      <c r="B27" s="28"/>
      <c r="F27" s="30">
        <f t="shared" si="0"/>
        <v>0</v>
      </c>
    </row>
    <row r="28" spans="1:6" ht="12.75">
      <c r="A28" s="28"/>
      <c r="B28" s="28"/>
      <c r="F28" s="30">
        <f t="shared" si="0"/>
        <v>0</v>
      </c>
    </row>
    <row r="29" spans="1:6" ht="12.75">
      <c r="A29" s="28"/>
      <c r="B29" s="28"/>
      <c r="F29" s="30">
        <f t="shared" si="0"/>
        <v>0</v>
      </c>
    </row>
    <row r="30" spans="1:6" ht="12.75">
      <c r="A30" s="28"/>
      <c r="B30" s="28"/>
      <c r="F30" s="30">
        <f t="shared" si="0"/>
        <v>0</v>
      </c>
    </row>
    <row r="31" spans="1:6" ht="12.75">
      <c r="A31" s="28"/>
      <c r="B31" s="28"/>
      <c r="F31" s="30">
        <f t="shared" si="0"/>
        <v>0</v>
      </c>
    </row>
    <row r="32" spans="1:6" ht="12.75">
      <c r="A32" s="28" t="s">
        <v>15</v>
      </c>
      <c r="B32" s="28" t="s">
        <v>23</v>
      </c>
      <c r="C32" s="22">
        <v>1</v>
      </c>
      <c r="F32" s="30">
        <f t="shared" si="0"/>
        <v>1</v>
      </c>
    </row>
    <row r="33" spans="1:6" ht="12.75">
      <c r="A33" t="s">
        <v>16</v>
      </c>
      <c r="B33" t="s">
        <v>23</v>
      </c>
      <c r="D33" s="21">
        <v>11</v>
      </c>
      <c r="E33" s="21">
        <v>4</v>
      </c>
      <c r="F33" s="30">
        <f t="shared" si="0"/>
        <v>15</v>
      </c>
    </row>
    <row r="34" spans="1:6" ht="12.75">
      <c r="A34" t="s">
        <v>35</v>
      </c>
      <c r="B34" t="s">
        <v>23</v>
      </c>
      <c r="D34" s="21">
        <v>3</v>
      </c>
      <c r="F34" s="30">
        <f t="shared" si="0"/>
        <v>3</v>
      </c>
    </row>
    <row r="35" spans="1:6" ht="12.75">
      <c r="A35" t="s">
        <v>37</v>
      </c>
      <c r="B35" t="s">
        <v>23</v>
      </c>
      <c r="D35" s="21">
        <v>3</v>
      </c>
      <c r="E35" s="21">
        <v>3</v>
      </c>
      <c r="F35" s="30">
        <f t="shared" si="0"/>
        <v>6</v>
      </c>
    </row>
    <row r="36" spans="1:6" ht="12.75">
      <c r="A36" t="s">
        <v>43</v>
      </c>
      <c r="B36" t="s">
        <v>23</v>
      </c>
      <c r="D36" s="21">
        <v>1</v>
      </c>
      <c r="F36" s="30">
        <f t="shared" si="0"/>
        <v>1</v>
      </c>
    </row>
    <row r="37" spans="1:6" ht="12.75">
      <c r="A37" t="s">
        <v>49</v>
      </c>
      <c r="B37" t="s">
        <v>23</v>
      </c>
      <c r="E37" s="21">
        <v>1</v>
      </c>
      <c r="F37" s="30">
        <f t="shared" si="0"/>
        <v>1</v>
      </c>
    </row>
    <row r="38" spans="1:6" ht="12.75">
      <c r="A38" t="s">
        <v>50</v>
      </c>
      <c r="B38" t="s">
        <v>23</v>
      </c>
      <c r="E38" s="21">
        <v>4</v>
      </c>
      <c r="F38" s="30">
        <f t="shared" si="0"/>
        <v>4</v>
      </c>
    </row>
    <row r="39" spans="1:6" ht="12.75">
      <c r="A39" t="s">
        <v>51</v>
      </c>
      <c r="B39" t="s">
        <v>23</v>
      </c>
      <c r="E39" s="21">
        <v>2</v>
      </c>
      <c r="F39" s="30">
        <f t="shared" si="0"/>
        <v>2</v>
      </c>
    </row>
    <row r="40" spans="1:6" ht="12.75">
      <c r="A40" t="s">
        <v>52</v>
      </c>
      <c r="B40" t="s">
        <v>23</v>
      </c>
      <c r="E40" s="21">
        <v>2</v>
      </c>
      <c r="F40" s="30">
        <f t="shared" si="0"/>
        <v>2</v>
      </c>
    </row>
    <row r="41" spans="1:6" ht="12.75">
      <c r="A41" t="s">
        <v>53</v>
      </c>
      <c r="B41" t="s">
        <v>23</v>
      </c>
      <c r="E41" s="21">
        <v>1</v>
      </c>
      <c r="F41" s="30">
        <f t="shared" si="0"/>
        <v>1</v>
      </c>
    </row>
    <row r="42" spans="1:6" ht="12.75">
      <c r="A42" t="s">
        <v>54</v>
      </c>
      <c r="B42" t="s">
        <v>23</v>
      </c>
      <c r="E42" s="21">
        <v>1</v>
      </c>
      <c r="F42" s="30">
        <f t="shared" si="0"/>
        <v>1</v>
      </c>
    </row>
    <row r="43" ht="12.75">
      <c r="F43" s="30">
        <f t="shared" si="0"/>
        <v>0</v>
      </c>
    </row>
    <row r="50" spans="1:6" ht="12.75">
      <c r="A50" t="s">
        <v>44</v>
      </c>
      <c r="B50" t="s">
        <v>2</v>
      </c>
      <c r="E50" s="21">
        <v>1</v>
      </c>
      <c r="F50" s="30">
        <f aca="true" t="shared" si="1" ref="F50:F55">SUM(C50:E50)</f>
        <v>1</v>
      </c>
    </row>
    <row r="51" spans="1:6" ht="12.75">
      <c r="A51" t="s">
        <v>39</v>
      </c>
      <c r="B51" t="s">
        <v>2</v>
      </c>
      <c r="E51" s="21">
        <v>5</v>
      </c>
      <c r="F51" s="30">
        <f t="shared" si="1"/>
        <v>5</v>
      </c>
    </row>
    <row r="52" spans="1:6" ht="12.75">
      <c r="A52" t="s">
        <v>56</v>
      </c>
      <c r="B52" t="s">
        <v>2</v>
      </c>
      <c r="E52" s="21">
        <v>1</v>
      </c>
      <c r="F52" s="30">
        <f t="shared" si="1"/>
        <v>1</v>
      </c>
    </row>
    <row r="53" spans="1:6" ht="12.75">
      <c r="A53" t="s">
        <v>57</v>
      </c>
      <c r="B53" t="s">
        <v>2</v>
      </c>
      <c r="E53" s="21">
        <v>1</v>
      </c>
      <c r="F53" s="30">
        <f t="shared" si="1"/>
        <v>1</v>
      </c>
    </row>
    <row r="54" spans="1:6" ht="12.75">
      <c r="A54" t="s">
        <v>58</v>
      </c>
      <c r="B54" t="s">
        <v>2</v>
      </c>
      <c r="E54" s="21">
        <v>1</v>
      </c>
      <c r="F54" s="30">
        <f t="shared" si="1"/>
        <v>1</v>
      </c>
    </row>
    <row r="55" ht="12.75">
      <c r="F55" s="30">
        <f t="shared" si="1"/>
        <v>0</v>
      </c>
    </row>
  </sheetData>
  <sheetProtection/>
  <conditionalFormatting sqref="F4:F4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2">
      <selection activeCell="C41" sqref="C41"/>
    </sheetView>
  </sheetViews>
  <sheetFormatPr defaultColWidth="9.140625" defaultRowHeight="12.75"/>
  <cols>
    <col min="1" max="1" width="18.421875" style="23" bestFit="1" customWidth="1"/>
    <col min="2" max="2" width="20.140625" style="23" bestFit="1" customWidth="1"/>
    <col min="3" max="3" width="9.140625" style="23" customWidth="1"/>
  </cols>
  <sheetData>
    <row r="1" spans="3:6" ht="12.75">
      <c r="C1" s="22" t="s">
        <v>26</v>
      </c>
      <c r="D1" s="22" t="s">
        <v>27</v>
      </c>
      <c r="E1" s="22" t="s">
        <v>28</v>
      </c>
      <c r="F1" s="22" t="s">
        <v>29</v>
      </c>
    </row>
    <row r="2" spans="1:6" ht="12.75">
      <c r="A2" s="23" t="s">
        <v>39</v>
      </c>
      <c r="B2" s="23" t="s">
        <v>19</v>
      </c>
      <c r="C2" s="22"/>
      <c r="D2" s="22">
        <v>4</v>
      </c>
      <c r="E2" s="22"/>
      <c r="F2" s="30">
        <f>SUM(C2:E2)</f>
        <v>4</v>
      </c>
    </row>
    <row r="3" spans="1:6" ht="12.75">
      <c r="A3" s="23" t="s">
        <v>32</v>
      </c>
      <c r="B3" s="23" t="s">
        <v>19</v>
      </c>
      <c r="C3" s="22"/>
      <c r="D3" s="22">
        <v>2</v>
      </c>
      <c r="E3" s="22"/>
      <c r="F3" s="30">
        <f aca="true" t="shared" si="0" ref="F3:F46">SUM(C3:E3)</f>
        <v>2</v>
      </c>
    </row>
    <row r="4" spans="1:6" ht="12.75">
      <c r="A4" s="23" t="s">
        <v>46</v>
      </c>
      <c r="B4" s="23" t="s">
        <v>19</v>
      </c>
      <c r="C4" s="22"/>
      <c r="D4" s="22">
        <v>2</v>
      </c>
      <c r="E4" s="22"/>
      <c r="F4" s="30">
        <f t="shared" si="0"/>
        <v>2</v>
      </c>
    </row>
    <row r="5" spans="3:6" ht="12.75">
      <c r="C5" s="22"/>
      <c r="D5" s="22"/>
      <c r="E5" s="22"/>
      <c r="F5" s="30">
        <f t="shared" si="0"/>
        <v>0</v>
      </c>
    </row>
    <row r="6" spans="3:6" ht="12.75">
      <c r="C6" s="22"/>
      <c r="D6" s="22"/>
      <c r="E6" s="22"/>
      <c r="F6" s="30">
        <f t="shared" si="0"/>
        <v>0</v>
      </c>
    </row>
    <row r="7" spans="3:6" ht="12.75">
      <c r="C7" s="22"/>
      <c r="D7" s="22"/>
      <c r="E7" s="22"/>
      <c r="F7" s="30">
        <f t="shared" si="0"/>
        <v>0</v>
      </c>
    </row>
    <row r="8" spans="3:6" ht="12.75">
      <c r="C8" s="22"/>
      <c r="D8" s="22"/>
      <c r="E8" s="22"/>
      <c r="F8" s="30">
        <f t="shared" si="0"/>
        <v>0</v>
      </c>
    </row>
    <row r="9" spans="3:6" ht="12.75">
      <c r="C9" s="22"/>
      <c r="D9" s="22"/>
      <c r="E9" s="22"/>
      <c r="F9" s="30">
        <f t="shared" si="0"/>
        <v>0</v>
      </c>
    </row>
    <row r="10" spans="3:6" ht="12.75">
      <c r="C10" s="22"/>
      <c r="D10" s="22"/>
      <c r="E10" s="22"/>
      <c r="F10" s="30">
        <f t="shared" si="0"/>
        <v>0</v>
      </c>
    </row>
    <row r="11" spans="1:6" ht="12.75">
      <c r="A11" s="23" t="s">
        <v>45</v>
      </c>
      <c r="B11" s="23" t="s">
        <v>4</v>
      </c>
      <c r="C11" s="22"/>
      <c r="D11" s="22">
        <v>2</v>
      </c>
      <c r="E11" s="22"/>
      <c r="F11" s="30">
        <f t="shared" si="0"/>
        <v>2</v>
      </c>
    </row>
    <row r="12" spans="1:6" ht="12.75">
      <c r="A12" s="23" t="s">
        <v>34</v>
      </c>
      <c r="B12" s="23" t="s">
        <v>4</v>
      </c>
      <c r="C12" s="22"/>
      <c r="D12" s="22">
        <v>2</v>
      </c>
      <c r="E12" s="22"/>
      <c r="F12" s="30">
        <f t="shared" si="0"/>
        <v>2</v>
      </c>
    </row>
    <row r="13" spans="3:6" ht="12.75">
      <c r="C13" s="22"/>
      <c r="D13" s="22"/>
      <c r="E13" s="22"/>
      <c r="F13" s="30">
        <f t="shared" si="0"/>
        <v>0</v>
      </c>
    </row>
    <row r="14" spans="3:6" ht="12.75">
      <c r="C14" s="22"/>
      <c r="D14" s="22"/>
      <c r="E14" s="22"/>
      <c r="F14" s="30">
        <f t="shared" si="0"/>
        <v>0</v>
      </c>
    </row>
    <row r="15" spans="1:6" ht="12.75">
      <c r="A15" s="23" t="s">
        <v>16</v>
      </c>
      <c r="B15" s="23" t="s">
        <v>23</v>
      </c>
      <c r="C15" s="22">
        <v>2</v>
      </c>
      <c r="D15" s="22"/>
      <c r="E15" s="22"/>
      <c r="F15" s="30">
        <f t="shared" si="0"/>
        <v>2</v>
      </c>
    </row>
    <row r="16" spans="1:6" ht="12.75">
      <c r="A16" s="23" t="s">
        <v>47</v>
      </c>
      <c r="B16" s="23" t="s">
        <v>23</v>
      </c>
      <c r="C16" s="22"/>
      <c r="D16" s="22">
        <v>2</v>
      </c>
      <c r="E16" s="22"/>
      <c r="F16" s="30">
        <f t="shared" si="0"/>
        <v>2</v>
      </c>
    </row>
    <row r="17" spans="3:6" ht="12.75">
      <c r="C17" s="22"/>
      <c r="D17" s="22"/>
      <c r="E17" s="22"/>
      <c r="F17" s="30">
        <f t="shared" si="0"/>
        <v>0</v>
      </c>
    </row>
    <row r="18" spans="3:6" ht="12.75">
      <c r="C18" s="22"/>
      <c r="D18" s="22"/>
      <c r="E18" s="22"/>
      <c r="F18" s="30">
        <f t="shared" si="0"/>
        <v>0</v>
      </c>
    </row>
    <row r="19" spans="3:6" ht="12.75">
      <c r="C19" s="22"/>
      <c r="D19" s="22"/>
      <c r="E19" s="22"/>
      <c r="F19" s="30">
        <f t="shared" si="0"/>
        <v>0</v>
      </c>
    </row>
    <row r="20" spans="1:6" ht="12.75">
      <c r="A20" s="23" t="s">
        <v>48</v>
      </c>
      <c r="B20" s="23" t="s">
        <v>3</v>
      </c>
      <c r="C20" s="22"/>
      <c r="D20" s="22">
        <v>2</v>
      </c>
      <c r="E20" s="22"/>
      <c r="F20" s="30">
        <f t="shared" si="0"/>
        <v>2</v>
      </c>
    </row>
    <row r="21" spans="3:6" ht="12.75">
      <c r="C21" s="22"/>
      <c r="D21" s="22"/>
      <c r="E21" s="22"/>
      <c r="F21" s="30">
        <f t="shared" si="0"/>
        <v>0</v>
      </c>
    </row>
    <row r="22" spans="3:6" ht="12.75">
      <c r="C22" s="22"/>
      <c r="D22" s="22"/>
      <c r="E22" s="22"/>
      <c r="F22" s="30">
        <f t="shared" si="0"/>
        <v>0</v>
      </c>
    </row>
    <row r="23" spans="3:6" ht="12.75">
      <c r="C23" s="22"/>
      <c r="D23" s="22"/>
      <c r="E23" s="22"/>
      <c r="F23" s="30">
        <f t="shared" si="0"/>
        <v>0</v>
      </c>
    </row>
    <row r="24" spans="3:6" ht="12.75">
      <c r="C24" s="22"/>
      <c r="D24" s="22"/>
      <c r="E24" s="22"/>
      <c r="F24" s="30">
        <f t="shared" si="0"/>
        <v>0</v>
      </c>
    </row>
    <row r="25" spans="3:6" ht="12.75">
      <c r="C25" s="22"/>
      <c r="D25" s="22"/>
      <c r="E25" s="22"/>
      <c r="F25" s="30">
        <f t="shared" si="0"/>
        <v>0</v>
      </c>
    </row>
    <row r="26" spans="3:6" ht="12.75">
      <c r="C26" s="22"/>
      <c r="D26" s="22"/>
      <c r="E26" s="22"/>
      <c r="F26" s="30">
        <f t="shared" si="0"/>
        <v>0</v>
      </c>
    </row>
    <row r="27" spans="3:6" ht="12.75">
      <c r="C27" s="22"/>
      <c r="D27" s="22"/>
      <c r="E27" s="22"/>
      <c r="F27" s="30">
        <f t="shared" si="0"/>
        <v>0</v>
      </c>
    </row>
    <row r="28" spans="3:6" ht="12.75">
      <c r="C28" s="22"/>
      <c r="D28" s="22"/>
      <c r="E28" s="22"/>
      <c r="F28" s="30">
        <f t="shared" si="0"/>
        <v>0</v>
      </c>
    </row>
    <row r="29" spans="3:6" ht="12.75">
      <c r="C29" s="22"/>
      <c r="D29" s="22"/>
      <c r="E29" s="22"/>
      <c r="F29" s="30">
        <f t="shared" si="0"/>
        <v>0</v>
      </c>
    </row>
    <row r="30" spans="3:6" ht="12.75">
      <c r="C30" s="22"/>
      <c r="D30" s="22"/>
      <c r="E30" s="22"/>
      <c r="F30" s="30">
        <f t="shared" si="0"/>
        <v>0</v>
      </c>
    </row>
    <row r="31" spans="3:6" ht="12.75">
      <c r="C31" s="22"/>
      <c r="D31" s="22"/>
      <c r="E31" s="22"/>
      <c r="F31" s="30">
        <f t="shared" si="0"/>
        <v>0</v>
      </c>
    </row>
    <row r="32" spans="3:6" ht="12.75">
      <c r="C32" s="22"/>
      <c r="D32" s="22"/>
      <c r="E32" s="22"/>
      <c r="F32" s="30">
        <f t="shared" si="0"/>
        <v>0</v>
      </c>
    </row>
    <row r="33" spans="3:6" ht="12.75">
      <c r="C33" s="22"/>
      <c r="D33" s="22"/>
      <c r="E33" s="22"/>
      <c r="F33" s="30">
        <f t="shared" si="0"/>
        <v>0</v>
      </c>
    </row>
    <row r="34" spans="3:6" ht="12.75">
      <c r="C34" s="22"/>
      <c r="D34" s="22"/>
      <c r="E34" s="22"/>
      <c r="F34" s="30">
        <f t="shared" si="0"/>
        <v>0</v>
      </c>
    </row>
    <row r="35" spans="3:6" ht="12.75">
      <c r="C35" s="22"/>
      <c r="D35" s="22"/>
      <c r="E35" s="22"/>
      <c r="F35" s="30">
        <f t="shared" si="0"/>
        <v>0</v>
      </c>
    </row>
    <row r="36" spans="3:6" ht="12.75">
      <c r="C36" s="22"/>
      <c r="D36" s="22"/>
      <c r="E36" s="22"/>
      <c r="F36" s="30">
        <f t="shared" si="0"/>
        <v>0</v>
      </c>
    </row>
    <row r="37" spans="3:6" ht="12.75">
      <c r="C37" s="22"/>
      <c r="D37" s="22"/>
      <c r="E37" s="22"/>
      <c r="F37" s="30">
        <f t="shared" si="0"/>
        <v>0</v>
      </c>
    </row>
    <row r="38" spans="3:6" ht="12.75">
      <c r="C38" s="22"/>
      <c r="D38" s="22"/>
      <c r="E38" s="22"/>
      <c r="F38" s="30">
        <f t="shared" si="0"/>
        <v>0</v>
      </c>
    </row>
    <row r="39" spans="3:6" ht="12.75">
      <c r="C39" s="22"/>
      <c r="D39" s="22"/>
      <c r="E39" s="22"/>
      <c r="F39" s="30">
        <f t="shared" si="0"/>
        <v>0</v>
      </c>
    </row>
    <row r="40" spans="3:6" ht="12.75">
      <c r="C40" s="22"/>
      <c r="D40" s="22"/>
      <c r="E40" s="22"/>
      <c r="F40" s="30">
        <f t="shared" si="0"/>
        <v>0</v>
      </c>
    </row>
    <row r="41" spans="3:6" ht="12.75">
      <c r="C41" s="22"/>
      <c r="D41" s="22"/>
      <c r="E41" s="22"/>
      <c r="F41" s="30">
        <f t="shared" si="0"/>
        <v>0</v>
      </c>
    </row>
    <row r="42" spans="3:6" ht="12.75">
      <c r="C42" s="22"/>
      <c r="D42" s="22"/>
      <c r="E42" s="22"/>
      <c r="F42" s="30">
        <f t="shared" si="0"/>
        <v>0</v>
      </c>
    </row>
    <row r="43" spans="3:6" ht="12.75">
      <c r="C43" s="22"/>
      <c r="D43" s="22"/>
      <c r="E43" s="22"/>
      <c r="F43" s="30">
        <f t="shared" si="0"/>
        <v>0</v>
      </c>
    </row>
    <row r="44" spans="3:6" ht="12.75">
      <c r="C44" s="22"/>
      <c r="D44" s="22"/>
      <c r="E44" s="22"/>
      <c r="F44" s="30">
        <f t="shared" si="0"/>
        <v>0</v>
      </c>
    </row>
    <row r="45" spans="3:6" ht="12.75">
      <c r="C45" s="22"/>
      <c r="D45" s="22"/>
      <c r="E45" s="22"/>
      <c r="F45" s="30">
        <f t="shared" si="0"/>
        <v>0</v>
      </c>
    </row>
    <row r="46" spans="3:6" ht="12.75">
      <c r="C46" s="22"/>
      <c r="D46" s="22"/>
      <c r="E46" s="22"/>
      <c r="F46" s="30">
        <f t="shared" si="0"/>
        <v>0</v>
      </c>
    </row>
  </sheetData>
  <sheetProtection/>
  <conditionalFormatting sqref="F2:F4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</dc:creator>
  <cp:keywords/>
  <dc:description/>
  <cp:lastModifiedBy>Cem Ilksöz</cp:lastModifiedBy>
  <cp:lastPrinted>2009-03-06T17:09:20Z</cp:lastPrinted>
  <dcterms:created xsi:type="dcterms:W3CDTF">2009-03-06T15:54:34Z</dcterms:created>
  <dcterms:modified xsi:type="dcterms:W3CDTF">2009-03-29T09:12:50Z</dcterms:modified>
  <cp:category/>
  <cp:version/>
  <cp:contentType/>
  <cp:contentStatus/>
</cp:coreProperties>
</file>